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ate1904="1"/>
  <mc:AlternateContent xmlns:mc="http://schemas.openxmlformats.org/markup-compatibility/2006">
    <mc:Choice Requires="x15">
      <x15ac:absPath xmlns:x15ac="http://schemas.microsoft.com/office/spreadsheetml/2010/11/ac" url="C:\ГИДРАСКЛАД\БРЕНДЫ НАШИ\БРЕНДЫ НАШИ\8848 ALTITUDE\КАТАЛОГ 20-21\"/>
    </mc:Choice>
  </mc:AlternateContent>
  <xr:revisionPtr revIDLastSave="0" documentId="13_ncr:1_{75B39221-D196-48FD-8CC9-2BA7EF355BA8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8848 МУЖСКАЯ КОЛЛЕКЦИЯ" sheetId="2" r:id="rId1"/>
    <sheet name="8848 ЖЕНСКАЯ КОЛЛЕКЦИЯ" sheetId="3" r:id="rId2"/>
    <sheet name="8848 ДЕТСКАЯ КОЛЛЕКЦИЯ" sheetId="4" r:id="rId3"/>
    <sheet name="8848 АКСЕССУАРЫ" sheetId="5" r:id="rId4"/>
    <sheet name="ЗАКАЗ ИТОГО" sheetId="6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5" l="1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10" i="5"/>
  <c r="E11" i="5"/>
  <c r="E12" i="5"/>
  <c r="E13" i="5"/>
  <c r="E14" i="5"/>
  <c r="E15" i="5"/>
  <c r="E16" i="5"/>
  <c r="E17" i="5"/>
  <c r="E18" i="5"/>
  <c r="E19" i="5"/>
  <c r="E20" i="5"/>
  <c r="K20" i="5" s="1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N12" i="4"/>
  <c r="O12" i="4" s="1"/>
  <c r="N13" i="4"/>
  <c r="O13" i="4" s="1"/>
  <c r="N14" i="4"/>
  <c r="O14" i="4" s="1"/>
  <c r="N15" i="4"/>
  <c r="O15" i="4" s="1"/>
  <c r="N16" i="4"/>
  <c r="O16" i="4" s="1"/>
  <c r="N17" i="4"/>
  <c r="O17" i="4" s="1"/>
  <c r="N18" i="4"/>
  <c r="O18" i="4" s="1"/>
  <c r="N19" i="4"/>
  <c r="O19" i="4" s="1"/>
  <c r="N20" i="4"/>
  <c r="O20" i="4" s="1"/>
  <c r="N21" i="4"/>
  <c r="O21" i="4" s="1"/>
  <c r="N22" i="4"/>
  <c r="O22" i="4" s="1"/>
  <c r="N23" i="4"/>
  <c r="O23" i="4" s="1"/>
  <c r="N24" i="4"/>
  <c r="O24" i="4" s="1"/>
  <c r="N25" i="4"/>
  <c r="O25" i="4" s="1"/>
  <c r="N26" i="4"/>
  <c r="O26" i="4" s="1"/>
  <c r="N27" i="4"/>
  <c r="O27" i="4" s="1"/>
  <c r="N28" i="4"/>
  <c r="O28" i="4" s="1"/>
  <c r="N29" i="4"/>
  <c r="O29" i="4" s="1"/>
  <c r="N30" i="4"/>
  <c r="O30" i="4" s="1"/>
  <c r="N31" i="4"/>
  <c r="O31" i="4" s="1"/>
  <c r="N32" i="4"/>
  <c r="O32" i="4" s="1"/>
  <c r="N33" i="4"/>
  <c r="O33" i="4" s="1"/>
  <c r="N34" i="4"/>
  <c r="O34" i="4" s="1"/>
  <c r="N35" i="4"/>
  <c r="O35" i="4" s="1"/>
  <c r="N36" i="4"/>
  <c r="O36" i="4" s="1"/>
  <c r="N37" i="4"/>
  <c r="O37" i="4" s="1"/>
  <c r="N38" i="4"/>
  <c r="O38" i="4" s="1"/>
  <c r="N39" i="4"/>
  <c r="O39" i="4" s="1"/>
  <c r="N40" i="4"/>
  <c r="O40" i="4" s="1"/>
  <c r="N41" i="4"/>
  <c r="O41" i="4" s="1"/>
  <c r="N42" i="4"/>
  <c r="O42" i="4" s="1"/>
  <c r="N43" i="4"/>
  <c r="O43" i="4" s="1"/>
  <c r="N44" i="4"/>
  <c r="O44" i="4" s="1"/>
  <c r="N45" i="4"/>
  <c r="O45" i="4" s="1"/>
  <c r="N46" i="4"/>
  <c r="O46" i="4" s="1"/>
  <c r="N47" i="4"/>
  <c r="O47" i="4" s="1"/>
  <c r="N48" i="4"/>
  <c r="O48" i="4" s="1"/>
  <c r="N49" i="4"/>
  <c r="O49" i="4" s="1"/>
  <c r="N50" i="4"/>
  <c r="O50" i="4" s="1"/>
  <c r="N51" i="4"/>
  <c r="O51" i="4" s="1"/>
  <c r="N52" i="4"/>
  <c r="O52" i="4" s="1"/>
  <c r="N53" i="4"/>
  <c r="O53" i="4" s="1"/>
  <c r="N54" i="4"/>
  <c r="O54" i="4" s="1"/>
  <c r="N55" i="4"/>
  <c r="O55" i="4" s="1"/>
  <c r="N56" i="4"/>
  <c r="O56" i="4" s="1"/>
  <c r="N57" i="4"/>
  <c r="O57" i="4" s="1"/>
  <c r="N58" i="4"/>
  <c r="O58" i="4" s="1"/>
  <c r="N59" i="4"/>
  <c r="O59" i="4" s="1"/>
  <c r="N60" i="4"/>
  <c r="O60" i="4" s="1"/>
  <c r="N61" i="4"/>
  <c r="O61" i="4" s="1"/>
  <c r="N62" i="4"/>
  <c r="O62" i="4" s="1"/>
  <c r="N63" i="4"/>
  <c r="O63" i="4" s="1"/>
  <c r="N64" i="4"/>
  <c r="O64" i="4" s="1"/>
  <c r="N65" i="4"/>
  <c r="O65" i="4" s="1"/>
  <c r="N66" i="4"/>
  <c r="O66" i="4" s="1"/>
  <c r="N67" i="4"/>
  <c r="O67" i="4" s="1"/>
  <c r="N68" i="4"/>
  <c r="O68" i="4" s="1"/>
  <c r="N69" i="4"/>
  <c r="O69" i="4" s="1"/>
  <c r="N70" i="4"/>
  <c r="O70" i="4" s="1"/>
  <c r="N71" i="4"/>
  <c r="O71" i="4" s="1"/>
  <c r="N72" i="4"/>
  <c r="O72" i="4" s="1"/>
  <c r="N73" i="4"/>
  <c r="O73" i="4" s="1"/>
  <c r="N74" i="4"/>
  <c r="O74" i="4" s="1"/>
  <c r="N75" i="4"/>
  <c r="O75" i="4" s="1"/>
  <c r="N76" i="4"/>
  <c r="O76" i="4" s="1"/>
  <c r="N77" i="4"/>
  <c r="O77" i="4" s="1"/>
  <c r="N78" i="4"/>
  <c r="O78" i="4" s="1"/>
  <c r="N79" i="4"/>
  <c r="O79" i="4" s="1"/>
  <c r="N80" i="4"/>
  <c r="O80" i="4" s="1"/>
  <c r="N81" i="4"/>
  <c r="O81" i="4" s="1"/>
  <c r="N82" i="4"/>
  <c r="O82" i="4" s="1"/>
  <c r="N83" i="4"/>
  <c r="O83" i="4" s="1"/>
  <c r="N84" i="4"/>
  <c r="O84" i="4" s="1"/>
  <c r="N85" i="4"/>
  <c r="O85" i="4" s="1"/>
  <c r="N86" i="4"/>
  <c r="O86" i="4" s="1"/>
  <c r="N87" i="4"/>
  <c r="O87" i="4" s="1"/>
  <c r="N88" i="4"/>
  <c r="O88" i="4" s="1"/>
  <c r="N89" i="4"/>
  <c r="O89" i="4" s="1"/>
  <c r="N11" i="4"/>
  <c r="O11" i="4" s="1"/>
  <c r="N10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11" i="4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40" i="3"/>
  <c r="P141" i="3"/>
  <c r="P142" i="3"/>
  <c r="P143" i="3"/>
  <c r="P144" i="3"/>
  <c r="P145" i="3"/>
  <c r="P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6" i="3" s="1"/>
  <c r="O140" i="3"/>
  <c r="O141" i="3"/>
  <c r="O142" i="3"/>
  <c r="O143" i="3"/>
  <c r="O144" i="3"/>
  <c r="O145" i="3"/>
  <c r="O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8" i="2"/>
  <c r="O129" i="2"/>
  <c r="O130" i="2"/>
  <c r="O131" i="2"/>
  <c r="O132" i="2"/>
  <c r="O133" i="2"/>
  <c r="O134" i="2"/>
  <c r="O135" i="2"/>
  <c r="O136" i="2"/>
  <c r="O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O127" i="2" s="1"/>
  <c r="O137" i="2" s="1"/>
  <c r="N128" i="2"/>
  <c r="N129" i="2"/>
  <c r="N130" i="2"/>
  <c r="N131" i="2"/>
  <c r="N132" i="2"/>
  <c r="N133" i="2"/>
  <c r="N134" i="2"/>
  <c r="N135" i="2"/>
  <c r="N136" i="2"/>
  <c r="N10" i="2"/>
  <c r="E135" i="2"/>
  <c r="E136" i="2"/>
  <c r="E130" i="2"/>
  <c r="E131" i="2"/>
  <c r="E132" i="2"/>
  <c r="E133" i="2"/>
  <c r="E127" i="2"/>
  <c r="E128" i="2"/>
  <c r="E123" i="2"/>
  <c r="E124" i="2"/>
  <c r="E125" i="2"/>
  <c r="E121" i="2"/>
  <c r="E117" i="2"/>
  <c r="E118" i="2"/>
  <c r="E119" i="2"/>
  <c r="E115" i="2"/>
  <c r="E112" i="2"/>
  <c r="E113" i="2"/>
  <c r="E109" i="2"/>
  <c r="E110" i="2"/>
  <c r="E105" i="2"/>
  <c r="E106" i="2"/>
  <c r="E101" i="2"/>
  <c r="E102" i="2"/>
  <c r="E103" i="2"/>
  <c r="E97" i="2"/>
  <c r="E98" i="2"/>
  <c r="E99" i="2"/>
  <c r="E91" i="2"/>
  <c r="E92" i="2"/>
  <c r="E93" i="2"/>
  <c r="E94" i="2"/>
  <c r="E95" i="2"/>
  <c r="E84" i="2"/>
  <c r="E85" i="2"/>
  <c r="E86" i="2"/>
  <c r="E87" i="2"/>
  <c r="E88" i="2"/>
  <c r="E89" i="2"/>
  <c r="E78" i="2"/>
  <c r="E79" i="2"/>
  <c r="E80" i="2"/>
  <c r="E81" i="2"/>
  <c r="E82" i="2"/>
  <c r="E74" i="2"/>
  <c r="E75" i="2"/>
  <c r="E76" i="2"/>
  <c r="E69" i="2"/>
  <c r="E70" i="2"/>
  <c r="E71" i="2"/>
  <c r="E72" i="2"/>
  <c r="E65" i="2"/>
  <c r="E66" i="2"/>
  <c r="E67" i="2"/>
  <c r="E63" i="2"/>
  <c r="E59" i="2"/>
  <c r="E60" i="2"/>
  <c r="E61" i="2"/>
  <c r="E56" i="2"/>
  <c r="E57" i="2"/>
  <c r="E53" i="2"/>
  <c r="E54" i="2"/>
  <c r="E51" i="2"/>
  <c r="E43" i="2"/>
  <c r="E44" i="2"/>
  <c r="E45" i="2"/>
  <c r="E46" i="2"/>
  <c r="E47" i="2"/>
  <c r="E48" i="2"/>
  <c r="E49" i="2"/>
  <c r="E41" i="2"/>
  <c r="E36" i="2"/>
  <c r="E37" i="2"/>
  <c r="E38" i="2"/>
  <c r="E39" i="2"/>
  <c r="E32" i="2"/>
  <c r="E33" i="2"/>
  <c r="E34" i="2"/>
  <c r="E28" i="2"/>
  <c r="E29" i="2"/>
  <c r="E30" i="2"/>
  <c r="E25" i="2"/>
  <c r="E26" i="2"/>
  <c r="E21" i="2"/>
  <c r="E22" i="2"/>
  <c r="E23" i="2"/>
  <c r="E13" i="2"/>
  <c r="E14" i="2"/>
  <c r="E15" i="2"/>
  <c r="E16" i="2"/>
  <c r="E17" i="2"/>
  <c r="E18" i="2"/>
  <c r="E19" i="2"/>
  <c r="E11" i="2"/>
  <c r="N137" i="2" l="1"/>
  <c r="P139" i="3"/>
  <c r="P146" i="3" s="1"/>
  <c r="N90" i="4"/>
  <c r="J37" i="5"/>
  <c r="K30" i="5"/>
  <c r="K14" i="5"/>
  <c r="K33" i="5"/>
  <c r="K29" i="5"/>
  <c r="K25" i="5"/>
  <c r="K21" i="5"/>
  <c r="K17" i="5"/>
  <c r="K13" i="5"/>
  <c r="K22" i="5"/>
  <c r="K36" i="5"/>
  <c r="K32" i="5"/>
  <c r="K28" i="5"/>
  <c r="K24" i="5"/>
  <c r="K16" i="5"/>
  <c r="K12" i="5"/>
  <c r="K34" i="5"/>
  <c r="K26" i="5"/>
  <c r="K18" i="5"/>
  <c r="K35" i="5"/>
  <c r="K31" i="5"/>
  <c r="K27" i="5"/>
  <c r="K23" i="5"/>
  <c r="K19" i="5"/>
  <c r="K15" i="5"/>
  <c r="K11" i="5"/>
  <c r="E10" i="5" l="1"/>
  <c r="K10" i="5" s="1"/>
  <c r="K37" i="5" s="1"/>
  <c r="E10" i="4"/>
  <c r="O10" i="4" s="1"/>
  <c r="O90" i="4" s="1"/>
  <c r="E10" i="3"/>
  <c r="E10" i="2"/>
  <c r="E12" i="2"/>
  <c r="E20" i="2"/>
  <c r="E24" i="2"/>
  <c r="E27" i="2"/>
  <c r="E31" i="2"/>
  <c r="E35" i="2"/>
  <c r="E40" i="2"/>
  <c r="E42" i="2"/>
  <c r="E50" i="2"/>
  <c r="E52" i="2"/>
  <c r="E55" i="2"/>
  <c r="E58" i="2"/>
  <c r="E62" i="2"/>
  <c r="E64" i="2"/>
  <c r="E68" i="2"/>
  <c r="E73" i="2"/>
  <c r="E77" i="2"/>
  <c r="E83" i="2"/>
  <c r="E90" i="2"/>
  <c r="E96" i="2"/>
  <c r="E100" i="2"/>
  <c r="E104" i="2"/>
  <c r="E107" i="2"/>
  <c r="E108" i="2"/>
  <c r="E111" i="2"/>
  <c r="E114" i="2"/>
  <c r="E116" i="2"/>
  <c r="E120" i="2"/>
  <c r="E122" i="2"/>
  <c r="E126" i="2"/>
  <c r="E129" i="2"/>
  <c r="E134" i="2"/>
  <c r="K17" i="6" l="1"/>
</calcChain>
</file>

<file path=xl/sharedStrings.xml><?xml version="1.0" encoding="utf-8"?>
<sst xmlns="http://schemas.openxmlformats.org/spreadsheetml/2006/main" count="655" uniqueCount="168">
  <si>
    <t>34-46</t>
  </si>
  <si>
    <t>34-44</t>
  </si>
  <si>
    <t>S-XXXL</t>
  </si>
  <si>
    <t>S-XXL</t>
  </si>
  <si>
    <t>120-170</t>
  </si>
  <si>
    <t>Poppy W Pant</t>
  </si>
  <si>
    <t>Ewe W Pant</t>
  </si>
  <si>
    <t>Grace JR Pant</t>
  </si>
  <si>
    <t>Ebba W Jacket</t>
  </si>
  <si>
    <t>Mimmi W Pant</t>
  </si>
  <si>
    <t>Cruella W Pant</t>
  </si>
  <si>
    <t>Ellen W Sweat</t>
  </si>
  <si>
    <t>Lexie W Sweat</t>
  </si>
  <si>
    <t>Biella W Coat</t>
  </si>
  <si>
    <t>Arabella W Coat</t>
  </si>
  <si>
    <t>Derica W Parka</t>
  </si>
  <si>
    <t>Savannah W Jacket</t>
  </si>
  <si>
    <t>Castor Jacket</t>
  </si>
  <si>
    <t>Wandeck Pant</t>
  </si>
  <si>
    <t>Vice Pant</t>
  </si>
  <si>
    <t>Bathurst Sweat</t>
  </si>
  <si>
    <t>Padore Softshell Jacket</t>
  </si>
  <si>
    <t>Chella JR Pant</t>
  </si>
  <si>
    <t>Inca JR Pant</t>
  </si>
  <si>
    <t>Alexis JR Sweat</t>
  </si>
  <si>
    <t>Vera JR Jacket</t>
  </si>
  <si>
    <t>Cristal W Jacket</t>
  </si>
  <si>
    <t>Luciana W Jacket</t>
  </si>
  <si>
    <t>Zena W Jacket</t>
  </si>
  <si>
    <t>Aliza W Jacket</t>
  </si>
  <si>
    <t>Anoesjka W Jacket</t>
  </si>
  <si>
    <t>Marion W Jacket</t>
  </si>
  <si>
    <t>Madina W Jacket</t>
  </si>
  <si>
    <t>Mila W Jacket</t>
  </si>
  <si>
    <t>Adela W Pant</t>
  </si>
  <si>
    <t>Randy W Pant</t>
  </si>
  <si>
    <t>Tumblr W Pant</t>
  </si>
  <si>
    <t>Pow 2.0 W Jacket</t>
  </si>
  <si>
    <t>Chute 2.0 W Pant</t>
  </si>
  <si>
    <t>Pamela W Ski Polo</t>
  </si>
  <si>
    <t>Shadow W Sweat</t>
  </si>
  <si>
    <t>Inga W 1/2 Zip</t>
  </si>
  <si>
    <t>Pachira W Liner</t>
  </si>
  <si>
    <t>Theresia 2.0 W Liner</t>
  </si>
  <si>
    <t>Gisela W Knit</t>
  </si>
  <si>
    <t>Achensee W 1/2 zip</t>
  </si>
  <si>
    <t>Carmen W Sweat</t>
  </si>
  <si>
    <t>Selma W Coat</t>
  </si>
  <si>
    <t>Nendaz W Jacket</t>
  </si>
  <si>
    <t>Jinny W Parka</t>
  </si>
  <si>
    <t>Halstone Jacket</t>
  </si>
  <si>
    <t>Fleming Jacket</t>
  </si>
  <si>
    <t>Trevito Jacket</t>
  </si>
  <si>
    <t>Arosa Jacket</t>
  </si>
  <si>
    <t>Cimson Jacket</t>
  </si>
  <si>
    <t>Lois Jacket</t>
  </si>
  <si>
    <t>Molina Jacket</t>
  </si>
  <si>
    <t>Sultan Cord Pant</t>
  </si>
  <si>
    <t>Rothorn 2.0 Pant</t>
  </si>
  <si>
    <t>Tombo Pants</t>
  </si>
  <si>
    <t>Gansu 2.0 Jacket</t>
  </si>
  <si>
    <t>Creekside 2.0 Pant</t>
  </si>
  <si>
    <t>Drax Ski Polo</t>
  </si>
  <si>
    <t>Gavio 1/2 Zip</t>
  </si>
  <si>
    <t>Dino 1/2 Zip</t>
  </si>
  <si>
    <t>Bud Sweat</t>
  </si>
  <si>
    <t>Zero Micro Fleece</t>
  </si>
  <si>
    <t>Burbia Jacket</t>
  </si>
  <si>
    <t>Navis Jacket</t>
  </si>
  <si>
    <t>Weisshorn Liner</t>
  </si>
  <si>
    <t>Edvard Sweat</t>
  </si>
  <si>
    <t>Dean Sweat</t>
  </si>
  <si>
    <t>Trysil Sweat</t>
  </si>
  <si>
    <t>Warren Sweat</t>
  </si>
  <si>
    <t>Imperial Parka</t>
  </si>
  <si>
    <t>Wilkinson Parka</t>
  </si>
  <si>
    <t>Frenkel Jacket</t>
  </si>
  <si>
    <t>Griffon Coat</t>
  </si>
  <si>
    <t>Convert Jacket</t>
  </si>
  <si>
    <t>Rianni JR Jacket</t>
  </si>
  <si>
    <t>Huston JR Jacket</t>
  </si>
  <si>
    <t>Caylee JR Jacket</t>
  </si>
  <si>
    <t>Robyn JR Pant</t>
  </si>
  <si>
    <t>Venom JR Jacket</t>
  </si>
  <si>
    <t>Kingston JR Jacket</t>
  </si>
  <si>
    <t>Scooter JR Jacket</t>
  </si>
  <si>
    <t>Camo Ashton JR Jacket</t>
  </si>
  <si>
    <t>Ashton JR Jacket</t>
  </si>
  <si>
    <t>Zack JR Hoodie</t>
  </si>
  <si>
    <t>140-170</t>
  </si>
  <si>
    <t>Camo Cody JR Pant</t>
  </si>
  <si>
    <t>Cody JR Pant</t>
  </si>
  <si>
    <t>Corbin JR Pant</t>
  </si>
  <si>
    <t>Aydan JR Micro</t>
  </si>
  <si>
    <t>Rowan JR Sweat</t>
  </si>
  <si>
    <t>Tesa JR Parka</t>
  </si>
  <si>
    <t>Velvet JR Coat</t>
  </si>
  <si>
    <t>Grace Beanie</t>
  </si>
  <si>
    <t>One Size</t>
  </si>
  <si>
    <t>Moss beanie</t>
  </si>
  <si>
    <t>Fishbone Beanie</t>
  </si>
  <si>
    <t>Ethan Benie</t>
  </si>
  <si>
    <t>Cupcake Beanie</t>
  </si>
  <si>
    <t>Asp Beanie</t>
  </si>
  <si>
    <t>Nora JR Jacket</t>
  </si>
  <si>
    <t>Цена опт ЕВРО (коэффиц торг. наценки 2)</t>
  </si>
  <si>
    <t>РРЦ ЕВРО:</t>
  </si>
  <si>
    <t>Deadline по заказу:</t>
  </si>
  <si>
    <t>Размерная линейка</t>
  </si>
  <si>
    <t>Заказ кол-во</t>
  </si>
  <si>
    <t>Сумма заказа в Евро</t>
  </si>
  <si>
    <t>www.8848-altitude.ru</t>
  </si>
  <si>
    <t>www.8848altidute.com</t>
  </si>
  <si>
    <t>www.gssport.ru</t>
  </si>
  <si>
    <t>Коллекция Зима 2020/ 2021</t>
  </si>
  <si>
    <t>Сроки поставки: осень 2020 года.</t>
  </si>
  <si>
    <t>Модель:</t>
  </si>
  <si>
    <t>Артикул:</t>
  </si>
  <si>
    <t>Размеры:</t>
  </si>
  <si>
    <t>Цвет</t>
  </si>
  <si>
    <t xml:space="preserve">Deadline по заказу: </t>
  </si>
  <si>
    <t>10 февраля 2020</t>
  </si>
  <si>
    <t>Условия оплаты: 25 % (при размещении заказа) 75 % -  перед отгрузкой товара со склада в г. Москва.   Оплата по курсу ЦБ + 3% конвертация</t>
  </si>
  <si>
    <t>Мужская горнолыжная коллекция</t>
  </si>
  <si>
    <t>s</t>
  </si>
  <si>
    <t>m</t>
  </si>
  <si>
    <t>l</t>
  </si>
  <si>
    <t>xl</t>
  </si>
  <si>
    <t>xxl</t>
  </si>
  <si>
    <t>xxxl</t>
  </si>
  <si>
    <t>ИТОГО:</t>
  </si>
  <si>
    <t>black</t>
  </si>
  <si>
    <t>turtle</t>
  </si>
  <si>
    <t>paradise green</t>
  </si>
  <si>
    <t>navy</t>
  </si>
  <si>
    <t>griffin</t>
  </si>
  <si>
    <t>beech</t>
  </si>
  <si>
    <t>blanc</t>
  </si>
  <si>
    <t>red</t>
  </si>
  <si>
    <t>peony</t>
  </si>
  <si>
    <t>fallen rock</t>
  </si>
  <si>
    <t>blue shadow</t>
  </si>
  <si>
    <t>ciel</t>
  </si>
  <si>
    <t>green</t>
  </si>
  <si>
    <t>mustard</t>
  </si>
  <si>
    <t>black/grey</t>
  </si>
  <si>
    <t>dk grey melange</t>
  </si>
  <si>
    <t>leopard</t>
  </si>
  <si>
    <t>dk gey melange</t>
  </si>
  <si>
    <t>pink</t>
  </si>
  <si>
    <t>orange</t>
  </si>
  <si>
    <t>blue</t>
  </si>
  <si>
    <t>blank</t>
  </si>
  <si>
    <t>navy/blanc</t>
  </si>
  <si>
    <t>camo</t>
  </si>
  <si>
    <t>black melange</t>
  </si>
  <si>
    <t>indigo</t>
  </si>
  <si>
    <t>reflecting pond</t>
  </si>
  <si>
    <t>lime</t>
  </si>
  <si>
    <t>rose</t>
  </si>
  <si>
    <t>Женская горнолыжная коллекция</t>
  </si>
  <si>
    <t>Цвет:</t>
  </si>
  <si>
    <t>Детская горнолыжная коллекция</t>
  </si>
  <si>
    <t>Аксессуары</t>
  </si>
  <si>
    <t>ONE SIZE</t>
  </si>
  <si>
    <t>Размерная линейка:</t>
  </si>
  <si>
    <t>ЗАКАЗ ИТОГО:</t>
  </si>
  <si>
    <t>ЕВРО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</si>
</sst>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#,##0.0"/>
  </numFmts>
  <fonts count="18">
    <font>
      <sz val="10"/>
      <name val="Verdana"/>
    </font>
    <font>
      <sz val="8"/>
      <name val="Verdana"/>
      <family val="2"/>
    </font>
    <font>
      <sz val="10"/>
      <name val="Seravek"/>
    </font>
    <font>
      <sz val="16"/>
      <name val="Seravek"/>
    </font>
    <font>
      <sz val="10"/>
      <color theme="1"/>
      <name val="Seravek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Helv"/>
    </font>
    <font>
      <u/>
      <sz val="10"/>
      <color indexed="12"/>
      <name val="Verdana"/>
      <family val="2"/>
      <charset val="204"/>
    </font>
    <font>
      <u/>
      <sz val="12"/>
      <color indexed="12"/>
      <name val="Calibri"/>
      <family val="2"/>
      <charset val="204"/>
      <scheme val="minor"/>
    </font>
    <font>
      <b/>
      <sz val="12"/>
      <color indexed="10"/>
      <name val="Calibri"/>
      <family val="2"/>
      <charset val="204"/>
      <scheme val="minor"/>
    </font>
    <font>
      <sz val="10"/>
      <name val="Verdana"/>
      <family val="2"/>
      <charset val="204"/>
    </font>
    <font>
      <b/>
      <sz val="10"/>
      <name val="Verdana"/>
      <family val="2"/>
      <charset val="204"/>
    </font>
    <font>
      <sz val="14"/>
      <name val="Verdana"/>
      <family val="2"/>
      <charset val="204"/>
    </font>
    <font>
      <b/>
      <sz val="14"/>
      <name val="Verdan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7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165" fontId="2" fillId="0" borderId="0" xfId="0" applyNumberFormat="1" applyFont="1" applyAlignment="1">
      <alignment horizontal="center"/>
    </xf>
    <xf numFmtId="0" fontId="4" fillId="0" borderId="0" xfId="0" applyFont="1"/>
    <xf numFmtId="1" fontId="2" fillId="0" borderId="0" xfId="0" applyNumberFormat="1" applyFont="1" applyAlignment="1">
      <alignment horizontal="center"/>
    </xf>
    <xf numFmtId="4" fontId="2" fillId="0" borderId="0" xfId="0" applyNumberFormat="1" applyFont="1"/>
    <xf numFmtId="1" fontId="7" fillId="2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/>
    </xf>
    <xf numFmtId="14" fontId="7" fillId="2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/>
    <xf numFmtId="164" fontId="7" fillId="2" borderId="1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 wrapText="1"/>
    </xf>
    <xf numFmtId="49" fontId="13" fillId="2" borderId="1" xfId="0" applyNumberFormat="1" applyFont="1" applyFill="1" applyBorder="1" applyAlignment="1">
      <alignment horizontal="left"/>
    </xf>
    <xf numFmtId="0" fontId="7" fillId="0" borderId="1" xfId="0" applyFont="1" applyBorder="1"/>
    <xf numFmtId="0" fontId="7" fillId="3" borderId="1" xfId="0" applyFont="1" applyFill="1" applyBorder="1" applyAlignment="1">
      <alignment horizontal="center"/>
    </xf>
    <xf numFmtId="166" fontId="7" fillId="3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/>
    <xf numFmtId="164" fontId="5" fillId="2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/>
    </xf>
    <xf numFmtId="166" fontId="7" fillId="3" borderId="2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/>
    </xf>
    <xf numFmtId="1" fontId="11" fillId="3" borderId="0" xfId="1" applyNumberFormat="1" applyFill="1" applyAlignment="1" applyProtection="1"/>
    <xf numFmtId="1" fontId="7" fillId="3" borderId="0" xfId="0" applyNumberFormat="1" applyFont="1" applyFill="1" applyAlignment="1">
      <alignment horizontal="center"/>
    </xf>
    <xf numFmtId="1" fontId="12" fillId="3" borderId="0" xfId="1" applyNumberFormat="1" applyFont="1" applyFill="1" applyAlignment="1" applyProtection="1"/>
    <xf numFmtId="0" fontId="5" fillId="3" borderId="0" xfId="0" applyFont="1" applyFill="1" applyAlignment="1">
      <alignment horizontal="left"/>
    </xf>
    <xf numFmtId="0" fontId="10" fillId="3" borderId="0" xfId="0" applyFont="1" applyFill="1"/>
    <xf numFmtId="0" fontId="5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center"/>
    </xf>
    <xf numFmtId="0" fontId="14" fillId="0" borderId="0" xfId="0" applyFont="1"/>
    <xf numFmtId="0" fontId="15" fillId="0" borderId="0" xfId="0" applyFont="1"/>
    <xf numFmtId="0" fontId="9" fillId="3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/>
    <xf numFmtId="14" fontId="7" fillId="2" borderId="2" xfId="0" applyNumberFormat="1" applyFont="1" applyFill="1" applyBorder="1" applyAlignment="1">
      <alignment horizontal="center"/>
    </xf>
    <xf numFmtId="0" fontId="7" fillId="0" borderId="2" xfId="0" applyFont="1" applyBorder="1"/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2" fontId="5" fillId="4" borderId="9" xfId="0" applyNumberFormat="1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7" fillId="0" borderId="5" xfId="0" applyFont="1" applyBorder="1"/>
    <xf numFmtId="1" fontId="7" fillId="2" borderId="0" xfId="0" applyNumberFormat="1" applyFont="1" applyFill="1" applyBorder="1" applyAlignment="1">
      <alignment horizontal="center"/>
    </xf>
    <xf numFmtId="4" fontId="7" fillId="2" borderId="0" xfId="0" applyNumberFormat="1" applyFont="1" applyFill="1" applyBorder="1" applyAlignment="1">
      <alignment horizontal="center"/>
    </xf>
    <xf numFmtId="14" fontId="7" fillId="2" borderId="0" xfId="0" applyNumberFormat="1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5" fontId="7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0" fillId="0" borderId="0" xfId="0" applyBorder="1"/>
    <xf numFmtId="0" fontId="7" fillId="3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165" fontId="7" fillId="3" borderId="5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166" fontId="7" fillId="3" borderId="5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/>
    <xf numFmtId="0" fontId="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/>
    </xf>
    <xf numFmtId="0" fontId="7" fillId="3" borderId="0" xfId="0" applyFont="1" applyFill="1" applyAlignment="1">
      <alignment horizontal="center"/>
    </xf>
    <xf numFmtId="0" fontId="8" fillId="3" borderId="0" xfId="0" applyFont="1" applyFill="1" applyAlignment="1">
      <alignment horizontal="left"/>
    </xf>
    <xf numFmtId="0" fontId="5" fillId="0" borderId="11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5" fillId="3" borderId="2" xfId="0" applyFont="1" applyFill="1" applyBorder="1" applyAlignment="1">
      <alignment horizontal="center"/>
    </xf>
    <xf numFmtId="166" fontId="5" fillId="3" borderId="2" xfId="0" applyNumberFormat="1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/>
    </xf>
    <xf numFmtId="4" fontId="5" fillId="2" borderId="2" xfId="0" applyNumberFormat="1" applyFont="1" applyFill="1" applyBorder="1" applyAlignment="1">
      <alignment horizontal="center"/>
    </xf>
    <xf numFmtId="14" fontId="5" fillId="2" borderId="2" xfId="0" applyNumberFormat="1" applyFont="1" applyFill="1" applyBorder="1" applyAlignment="1">
      <alignment horizontal="center"/>
    </xf>
    <xf numFmtId="166" fontId="5" fillId="3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/>
    </xf>
    <xf numFmtId="14" fontId="7" fillId="3" borderId="2" xfId="0" applyNumberFormat="1" applyFont="1" applyFill="1" applyBorder="1" applyAlignment="1">
      <alignment horizontal="center"/>
    </xf>
    <xf numFmtId="14" fontId="5" fillId="3" borderId="2" xfId="0" applyNumberFormat="1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65" fontId="7" fillId="3" borderId="0" xfId="0" applyNumberFormat="1" applyFont="1" applyFill="1" applyBorder="1" applyAlignment="1">
      <alignment horizontal="center" vertical="center"/>
    </xf>
    <xf numFmtId="166" fontId="7" fillId="0" borderId="2" xfId="0" applyNumberFormat="1" applyFont="1" applyBorder="1"/>
    <xf numFmtId="166" fontId="7" fillId="0" borderId="1" xfId="0" applyNumberFormat="1" applyFont="1" applyBorder="1"/>
    <xf numFmtId="166" fontId="5" fillId="2" borderId="2" xfId="0" applyNumberFormat="1" applyFont="1" applyFill="1" applyBorder="1" applyAlignment="1">
      <alignment horizontal="center"/>
    </xf>
    <xf numFmtId="166" fontId="7" fillId="2" borderId="2" xfId="0" applyNumberFormat="1" applyFont="1" applyFill="1" applyBorder="1" applyAlignment="1">
      <alignment horizontal="center"/>
    </xf>
    <xf numFmtId="166" fontId="5" fillId="2" borderId="1" xfId="0" applyNumberFormat="1" applyFont="1" applyFill="1" applyBorder="1" applyAlignment="1">
      <alignment horizontal="center"/>
    </xf>
    <xf numFmtId="166" fontId="7" fillId="2" borderId="1" xfId="0" applyNumberFormat="1" applyFont="1" applyFill="1" applyBorder="1" applyAlignment="1">
      <alignment horizontal="center"/>
    </xf>
    <xf numFmtId="166" fontId="5" fillId="3" borderId="1" xfId="0" applyNumberFormat="1" applyFont="1" applyFill="1" applyBorder="1" applyAlignment="1">
      <alignment horizontal="center"/>
    </xf>
    <xf numFmtId="166" fontId="7" fillId="3" borderId="1" xfId="0" applyNumberFormat="1" applyFont="1" applyFill="1" applyBorder="1" applyAlignment="1">
      <alignment horizontal="center"/>
    </xf>
    <xf numFmtId="0" fontId="6" fillId="4" borderId="11" xfId="0" applyFont="1" applyFill="1" applyBorder="1" applyAlignment="1">
      <alignment horizontal="left" wrapText="1"/>
    </xf>
    <xf numFmtId="0" fontId="16" fillId="0" borderId="14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7" fillId="3" borderId="12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5" fillId="0" borderId="1" xfId="0" applyFont="1" applyBorder="1"/>
    <xf numFmtId="166" fontId="5" fillId="0" borderId="1" xfId="0" applyNumberFormat="1" applyFont="1" applyBorder="1"/>
    <xf numFmtId="1" fontId="7" fillId="2" borderId="2" xfId="0" applyNumberFormat="1" applyFont="1" applyFill="1" applyBorder="1" applyAlignment="1"/>
    <xf numFmtId="164" fontId="7" fillId="2" borderId="2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 wrapText="1"/>
    </xf>
    <xf numFmtId="49" fontId="13" fillId="2" borderId="2" xfId="0" applyNumberFormat="1" applyFont="1" applyFill="1" applyBorder="1" applyAlignment="1">
      <alignment horizontal="left"/>
    </xf>
    <xf numFmtId="0" fontId="5" fillId="3" borderId="4" xfId="0" applyFont="1" applyFill="1" applyBorder="1" applyAlignment="1">
      <alignment horizontal="center" vertical="center" wrapText="1"/>
    </xf>
    <xf numFmtId="2" fontId="5" fillId="3" borderId="4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2" fontId="5" fillId="5" borderId="9" xfId="0" applyNumberFormat="1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left" wrapText="1"/>
    </xf>
    <xf numFmtId="0" fontId="16" fillId="5" borderId="14" xfId="0" applyFont="1" applyFill="1" applyBorder="1" applyAlignment="1">
      <alignment horizontal="left"/>
    </xf>
    <xf numFmtId="0" fontId="16" fillId="5" borderId="15" xfId="0" applyFont="1" applyFill="1" applyBorder="1" applyAlignment="1">
      <alignment horizontal="left"/>
    </xf>
    <xf numFmtId="1" fontId="7" fillId="0" borderId="2" xfId="0" applyNumberFormat="1" applyFont="1" applyBorder="1"/>
    <xf numFmtId="166" fontId="7" fillId="3" borderId="2" xfId="0" applyNumberFormat="1" applyFont="1" applyFill="1" applyBorder="1" applyAlignment="1">
      <alignment horizontal="center"/>
    </xf>
    <xf numFmtId="1" fontId="5" fillId="0" borderId="9" xfId="0" applyNumberFormat="1" applyFont="1" applyBorder="1"/>
    <xf numFmtId="166" fontId="5" fillId="0" borderId="10" xfId="0" applyNumberFormat="1" applyFont="1" applyBorder="1"/>
    <xf numFmtId="166" fontId="5" fillId="3" borderId="2" xfId="0" applyNumberFormat="1" applyFont="1" applyFill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6" borderId="11" xfId="0" applyFont="1" applyFill="1" applyBorder="1" applyAlignment="1">
      <alignment horizontal="left" wrapText="1"/>
    </xf>
    <xf numFmtId="0" fontId="16" fillId="6" borderId="14" xfId="0" applyFont="1" applyFill="1" applyBorder="1" applyAlignment="1">
      <alignment horizontal="left"/>
    </xf>
    <xf numFmtId="0" fontId="16" fillId="6" borderId="15" xfId="0" applyFont="1" applyFill="1" applyBorder="1" applyAlignment="1">
      <alignment horizontal="left"/>
    </xf>
    <xf numFmtId="0" fontId="5" fillId="6" borderId="19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/>
    </xf>
    <xf numFmtId="165" fontId="7" fillId="3" borderId="2" xfId="0" applyNumberFormat="1" applyFont="1" applyFill="1" applyBorder="1" applyAlignment="1">
      <alignment horizontal="center" vertical="center"/>
    </xf>
    <xf numFmtId="0" fontId="5" fillId="0" borderId="9" xfId="0" applyFont="1" applyFill="1" applyBorder="1"/>
    <xf numFmtId="0" fontId="5" fillId="0" borderId="10" xfId="0" applyFont="1" applyFill="1" applyBorder="1"/>
    <xf numFmtId="0" fontId="6" fillId="7" borderId="11" xfId="0" applyFont="1" applyFill="1" applyBorder="1" applyAlignment="1">
      <alignment horizontal="left" wrapText="1"/>
    </xf>
    <xf numFmtId="0" fontId="16" fillId="7" borderId="14" xfId="0" applyFont="1" applyFill="1" applyBorder="1" applyAlignment="1">
      <alignment horizontal="left"/>
    </xf>
    <xf numFmtId="0" fontId="16" fillId="7" borderId="15" xfId="0" applyFont="1" applyFill="1" applyBorder="1" applyAlignment="1">
      <alignment horizontal="left"/>
    </xf>
    <xf numFmtId="0" fontId="5" fillId="7" borderId="8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2" fontId="5" fillId="7" borderId="9" xfId="0" applyNumberFormat="1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right"/>
    </xf>
    <xf numFmtId="0" fontId="15" fillId="0" borderId="20" xfId="0" applyFont="1" applyBorder="1" applyAlignment="1">
      <alignment horizontal="right"/>
    </xf>
    <xf numFmtId="0" fontId="5" fillId="3" borderId="1" xfId="0" applyFont="1" applyFill="1" applyBorder="1" applyAlignment="1">
      <alignment horizontal="center" vertical="center" wrapText="1"/>
    </xf>
    <xf numFmtId="0" fontId="0" fillId="8" borderId="11" xfId="0" applyFill="1" applyBorder="1"/>
    <xf numFmtId="0" fontId="0" fillId="8" borderId="14" xfId="0" applyFill="1" applyBorder="1"/>
    <xf numFmtId="0" fontId="17" fillId="8" borderId="13" xfId="0" applyFont="1" applyFill="1" applyBorder="1" applyAlignment="1">
      <alignment horizontal="right"/>
    </xf>
    <xf numFmtId="4" fontId="17" fillId="8" borderId="12" xfId="0" applyNumberFormat="1" applyFont="1" applyFill="1" applyBorder="1" applyAlignment="1">
      <alignment horizontal="center"/>
    </xf>
    <xf numFmtId="0" fontId="17" fillId="8" borderId="10" xfId="0" applyFont="1" applyFill="1" applyBorder="1" applyAlignment="1">
      <alignment horizontal="right"/>
    </xf>
    <xf numFmtId="0" fontId="0" fillId="8" borderId="0" xfId="0" applyFill="1"/>
    <xf numFmtId="0" fontId="5" fillId="3" borderId="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2" fontId="5" fillId="3" borderId="9" xfId="0" applyNumberFormat="1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1</xdr:row>
      <xdr:rowOff>114300</xdr:rowOff>
    </xdr:from>
    <xdr:to>
      <xdr:col>0</xdr:col>
      <xdr:colOff>1606550</xdr:colOff>
      <xdr:row>3</xdr:row>
      <xdr:rowOff>612775</xdr:rowOff>
    </xdr:to>
    <xdr:pic>
      <xdr:nvPicPr>
        <xdr:cNvPr id="3" name="Bildobjekt 1">
          <a:extLst>
            <a:ext uri="{FF2B5EF4-FFF2-40B4-BE49-F238E27FC236}">
              <a16:creationId xmlns:a16="http://schemas.microsoft.com/office/drawing/2014/main" id="{E5AC20CD-B162-4EA5-AADA-72126C24B5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76250"/>
          <a:ext cx="13684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514350</xdr:colOff>
      <xdr:row>2</xdr:row>
      <xdr:rowOff>57150</xdr:rowOff>
    </xdr:from>
    <xdr:to>
      <xdr:col>3</xdr:col>
      <xdr:colOff>1190625</xdr:colOff>
      <xdr:row>4</xdr:row>
      <xdr:rowOff>12700</xdr:rowOff>
    </xdr:to>
    <xdr:pic>
      <xdr:nvPicPr>
        <xdr:cNvPr id="4" name="Рисунок 3" descr="GS sportgroup_logo_посл_без тени.jpg">
          <a:extLst>
            <a:ext uri="{FF2B5EF4-FFF2-40B4-BE49-F238E27FC236}">
              <a16:creationId xmlns:a16="http://schemas.microsoft.com/office/drawing/2014/main" id="{27B6FB5A-23BD-45C5-BBF1-86FD182703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581025"/>
          <a:ext cx="24860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1</xdr:row>
      <xdr:rowOff>114300</xdr:rowOff>
    </xdr:from>
    <xdr:to>
      <xdr:col>0</xdr:col>
      <xdr:colOff>1600200</xdr:colOff>
      <xdr:row>3</xdr:row>
      <xdr:rowOff>638175</xdr:rowOff>
    </xdr:to>
    <xdr:pic>
      <xdr:nvPicPr>
        <xdr:cNvPr id="3" name="Bildobjekt 1">
          <a:extLst>
            <a:ext uri="{FF2B5EF4-FFF2-40B4-BE49-F238E27FC236}">
              <a16:creationId xmlns:a16="http://schemas.microsoft.com/office/drawing/2014/main" id="{E2250911-EDB4-4BDD-BBBE-285211D9E1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76250"/>
          <a:ext cx="13620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514350</xdr:colOff>
      <xdr:row>2</xdr:row>
      <xdr:rowOff>57150</xdr:rowOff>
    </xdr:from>
    <xdr:to>
      <xdr:col>4</xdr:col>
      <xdr:colOff>53975</xdr:colOff>
      <xdr:row>3</xdr:row>
      <xdr:rowOff>685800</xdr:rowOff>
    </xdr:to>
    <xdr:pic>
      <xdr:nvPicPr>
        <xdr:cNvPr id="4" name="Рисунок 3" descr="GS sportgroup_logo_посл_без тени.jpg">
          <a:extLst>
            <a:ext uri="{FF2B5EF4-FFF2-40B4-BE49-F238E27FC236}">
              <a16:creationId xmlns:a16="http://schemas.microsoft.com/office/drawing/2014/main" id="{A53595C4-8B15-4ECE-B3AA-D79775AFAE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581025"/>
          <a:ext cx="24860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1</xdr:row>
      <xdr:rowOff>114300</xdr:rowOff>
    </xdr:from>
    <xdr:to>
      <xdr:col>0</xdr:col>
      <xdr:colOff>1606550</xdr:colOff>
      <xdr:row>3</xdr:row>
      <xdr:rowOff>704850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618B018E-C677-416F-8C67-89357D2D57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76250"/>
          <a:ext cx="13620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514350</xdr:colOff>
      <xdr:row>2</xdr:row>
      <xdr:rowOff>57150</xdr:rowOff>
    </xdr:from>
    <xdr:to>
      <xdr:col>4</xdr:col>
      <xdr:colOff>295275</xdr:colOff>
      <xdr:row>3</xdr:row>
      <xdr:rowOff>714375</xdr:rowOff>
    </xdr:to>
    <xdr:pic>
      <xdr:nvPicPr>
        <xdr:cNvPr id="3" name="Рисунок 2" descr="GS sportgroup_logo_посл_без тени.jpg">
          <a:extLst>
            <a:ext uri="{FF2B5EF4-FFF2-40B4-BE49-F238E27FC236}">
              <a16:creationId xmlns:a16="http://schemas.microsoft.com/office/drawing/2014/main" id="{49F5A9F1-6D7A-45E0-A902-8F89858645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581025"/>
          <a:ext cx="24860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187325</xdr:colOff>
      <xdr:row>1</xdr:row>
      <xdr:rowOff>50800</xdr:rowOff>
    </xdr:from>
    <xdr:to>
      <xdr:col>1</xdr:col>
      <xdr:colOff>203200</xdr:colOff>
      <xdr:row>3</xdr:row>
      <xdr:rowOff>571500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3D336445-0C72-4400-BD0C-B8B40BD183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325" y="254000"/>
          <a:ext cx="1374775" cy="8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82550</xdr:colOff>
      <xdr:row>1</xdr:row>
      <xdr:rowOff>95251</xdr:rowOff>
    </xdr:from>
    <xdr:to>
      <xdr:col>5</xdr:col>
      <xdr:colOff>3175</xdr:colOff>
      <xdr:row>3</xdr:row>
      <xdr:rowOff>546101</xdr:rowOff>
    </xdr:to>
    <xdr:pic>
      <xdr:nvPicPr>
        <xdr:cNvPr id="3" name="Рисунок 2" descr="GS sportgroup_logo_посл_без тени.jpg">
          <a:extLst>
            <a:ext uri="{FF2B5EF4-FFF2-40B4-BE49-F238E27FC236}">
              <a16:creationId xmlns:a16="http://schemas.microsoft.com/office/drawing/2014/main" id="{D0BB73C5-1EAC-4F2C-865F-408908B39B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2450" y="298451"/>
          <a:ext cx="24860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247650</xdr:colOff>
      <xdr:row>4</xdr:row>
      <xdr:rowOff>19050</xdr:rowOff>
    </xdr:from>
    <xdr:to>
      <xdr:col>9</xdr:col>
      <xdr:colOff>104775</xdr:colOff>
      <xdr:row>12</xdr:row>
      <xdr:rowOff>152400</xdr:rowOff>
    </xdr:to>
    <xdr:pic>
      <xdr:nvPicPr>
        <xdr:cNvPr id="2" name="Рисунок 1" descr="GS sportgroup_logo_посл_без тени.jpg">
          <a:extLst>
            <a:ext uri="{FF2B5EF4-FFF2-40B4-BE49-F238E27FC236}">
              <a16:creationId xmlns:a16="http://schemas.microsoft.com/office/drawing/2014/main" id="{F1890B69-25CA-4F05-A951-5E250380C7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666750"/>
          <a:ext cx="328612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342900</xdr:colOff>
      <xdr:row>3</xdr:row>
      <xdr:rowOff>57150</xdr:rowOff>
    </xdr:from>
    <xdr:to>
      <xdr:col>13</xdr:col>
      <xdr:colOff>180975</xdr:colOff>
      <xdr:row>12</xdr:row>
      <xdr:rowOff>104775</xdr:rowOff>
    </xdr:to>
    <xdr:pic>
      <xdr:nvPicPr>
        <xdr:cNvPr id="3" name="Bildobjekt 1">
          <a:extLst>
            <a:ext uri="{FF2B5EF4-FFF2-40B4-BE49-F238E27FC236}">
              <a16:creationId xmlns:a16="http://schemas.microsoft.com/office/drawing/2014/main" id="{54E9E7DB-3774-45FC-9374-11D22DAA00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542925"/>
          <a:ext cx="23241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8848-altitude.ru/" TargetMode="External"/><Relationship Id="rId2" Type="http://schemas.openxmlformats.org/officeDocument/2006/relationships/hyperlink" Target="http://www.8848altidute.com/" TargetMode="External"/><Relationship Id="rId1" Type="http://schemas.openxmlformats.org/officeDocument/2006/relationships/hyperlink" Target="http://www.gssport.ru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8848-altitude.ru/" TargetMode="External"/><Relationship Id="rId2" Type="http://schemas.openxmlformats.org/officeDocument/2006/relationships/hyperlink" Target="http://www.8848altidute.com/" TargetMode="External"/><Relationship Id="rId1" Type="http://schemas.openxmlformats.org/officeDocument/2006/relationships/hyperlink" Target="http://www.gssport.ru/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8848-altitude.ru/" TargetMode="External"/><Relationship Id="rId2" Type="http://schemas.openxmlformats.org/officeDocument/2006/relationships/hyperlink" Target="http://www.8848altidute.com/" TargetMode="External"/><Relationship Id="rId1" Type="http://schemas.openxmlformats.org/officeDocument/2006/relationships/hyperlink" Target="http://www.gssport.ru/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8848-altitude.ru/" TargetMode="External"/><Relationship Id="rId2" Type="http://schemas.openxmlformats.org/officeDocument/2006/relationships/hyperlink" Target="http://www.8848altidute.com/" TargetMode="External"/><Relationship Id="rId1" Type="http://schemas.openxmlformats.org/officeDocument/2006/relationships/hyperlink" Target="http://www.gssport.ru/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27"/>
  <sheetViews>
    <sheetView tabSelected="1" showRuler="0" zoomScale="80" zoomScaleNormal="80" workbookViewId="0">
      <pane xSplit="15" ySplit="9" topLeftCell="P10" activePane="bottomRight" state="frozen"/>
      <selection pane="topRight" activeCell="P1" sqref="P1"/>
      <selection pane="bottomLeft" activeCell="A10" sqref="A10"/>
      <selection pane="bottomRight" activeCell="J127" sqref="J127"/>
    </sheetView>
  </sheetViews>
  <sheetFormatPr defaultColWidth="10.875" defaultRowHeight="12.75"/>
  <cols>
    <col min="1" max="1" width="26.375" style="1" customWidth="1"/>
    <col min="2" max="2" width="10.875" style="1"/>
    <col min="3" max="3" width="12.75" style="1" customWidth="1"/>
    <col min="4" max="4" width="17.25" style="4" customWidth="1"/>
    <col min="5" max="5" width="16.125" style="6" customWidth="1"/>
    <col min="6" max="6" width="15.5" style="7" customWidth="1"/>
    <col min="7" max="7" width="14.75" style="1" bestFit="1" customWidth="1"/>
    <col min="8" max="13" width="10.875" style="1"/>
    <col min="14" max="14" width="14.5" style="1" customWidth="1"/>
    <col min="15" max="15" width="12.875" style="1" customWidth="1"/>
    <col min="16" max="16384" width="10.875" style="1"/>
  </cols>
  <sheetData>
    <row r="1" spans="1:15" ht="13.5" customHeight="1">
      <c r="A1" s="27" t="s">
        <v>113</v>
      </c>
      <c r="B1" s="27" t="s">
        <v>112</v>
      </c>
      <c r="C1" s="28"/>
      <c r="D1" s="28"/>
      <c r="E1" s="27" t="s">
        <v>111</v>
      </c>
      <c r="F1" s="29"/>
      <c r="G1" s="29"/>
      <c r="H1"/>
      <c r="I1"/>
      <c r="J1"/>
      <c r="K1"/>
      <c r="L1"/>
      <c r="M1"/>
      <c r="N1"/>
    </row>
    <row r="2" spans="1:15">
      <c r="A2" s="67"/>
      <c r="B2" s="67"/>
      <c r="C2" s="69"/>
      <c r="D2" s="69"/>
      <c r="E2" s="69"/>
      <c r="F2" s="69"/>
      <c r="G2" s="69"/>
      <c r="H2"/>
      <c r="I2"/>
      <c r="J2"/>
      <c r="K2"/>
      <c r="L2"/>
      <c r="M2"/>
      <c r="N2"/>
    </row>
    <row r="3" spans="1:15" ht="18" customHeight="1">
      <c r="A3" s="67"/>
      <c r="B3" s="67"/>
      <c r="C3" s="69"/>
      <c r="D3" s="69"/>
      <c r="E3" s="69"/>
      <c r="F3" s="69"/>
      <c r="G3" s="69"/>
      <c r="H3"/>
      <c r="I3"/>
      <c r="J3"/>
      <c r="K3"/>
      <c r="L3"/>
      <c r="M3"/>
      <c r="N3"/>
    </row>
    <row r="4" spans="1:15" ht="51" customHeight="1">
      <c r="A4" s="68"/>
      <c r="B4" s="68"/>
      <c r="C4" s="69"/>
      <c r="D4" s="69"/>
      <c r="E4" s="69"/>
      <c r="F4" s="69"/>
      <c r="G4" s="69"/>
      <c r="H4"/>
      <c r="I4"/>
      <c r="J4"/>
      <c r="K4"/>
      <c r="L4"/>
      <c r="M4"/>
      <c r="N4"/>
    </row>
    <row r="5" spans="1:15" ht="20.100000000000001" customHeight="1">
      <c r="A5" s="30" t="s">
        <v>114</v>
      </c>
      <c r="B5" s="31"/>
      <c r="C5" s="32" t="s">
        <v>120</v>
      </c>
      <c r="D5" s="33"/>
      <c r="E5" s="70" t="s">
        <v>121</v>
      </c>
      <c r="F5" s="70"/>
      <c r="G5" s="70"/>
      <c r="H5"/>
      <c r="I5"/>
      <c r="J5"/>
      <c r="K5"/>
      <c r="L5"/>
      <c r="M5"/>
      <c r="N5"/>
    </row>
    <row r="6" spans="1:15" ht="20.100000000000001" customHeight="1">
      <c r="A6" s="60" t="s">
        <v>122</v>
      </c>
      <c r="B6" s="61"/>
      <c r="C6" s="61"/>
      <c r="D6" s="61"/>
      <c r="E6" s="61"/>
      <c r="F6" s="61"/>
      <c r="G6" s="61"/>
      <c r="H6" s="62"/>
      <c r="I6" s="62"/>
      <c r="J6" s="62"/>
      <c r="K6" s="62"/>
      <c r="L6" s="63"/>
      <c r="M6" s="63"/>
      <c r="N6" s="63"/>
    </row>
    <row r="7" spans="1:15" ht="20.100000000000001" customHeight="1" thickBot="1">
      <c r="A7" s="35" t="s">
        <v>115</v>
      </c>
      <c r="B7" s="36"/>
      <c r="C7" s="36"/>
      <c r="D7" s="36"/>
      <c r="E7" s="36"/>
      <c r="F7" s="36"/>
      <c r="G7" s="36"/>
      <c r="H7" s="37"/>
      <c r="I7" s="37"/>
      <c r="J7" s="37"/>
      <c r="K7" s="37"/>
      <c r="L7" s="38"/>
      <c r="M7" s="38"/>
      <c r="N7" s="38"/>
    </row>
    <row r="8" spans="1:15" ht="48" customHeight="1" thickBot="1">
      <c r="A8" s="41" t="s">
        <v>116</v>
      </c>
      <c r="B8" s="42" t="s">
        <v>117</v>
      </c>
      <c r="C8" s="42" t="s">
        <v>118</v>
      </c>
      <c r="D8" s="42" t="s">
        <v>161</v>
      </c>
      <c r="E8" s="42" t="s">
        <v>105</v>
      </c>
      <c r="F8" s="43" t="s">
        <v>106</v>
      </c>
      <c r="G8" s="42" t="s">
        <v>107</v>
      </c>
      <c r="H8" s="66" t="s">
        <v>108</v>
      </c>
      <c r="I8" s="66"/>
      <c r="J8" s="66"/>
      <c r="K8" s="66"/>
      <c r="L8" s="66"/>
      <c r="M8" s="66"/>
      <c r="N8" s="42" t="s">
        <v>109</v>
      </c>
      <c r="O8" s="44" t="s">
        <v>110</v>
      </c>
    </row>
    <row r="9" spans="1:15" ht="28.5" customHeight="1" thickBot="1">
      <c r="A9" s="95" t="s">
        <v>123</v>
      </c>
      <c r="B9" s="96"/>
      <c r="C9" s="96"/>
      <c r="D9" s="97"/>
      <c r="E9" s="98"/>
      <c r="F9" s="99"/>
      <c r="G9" s="99"/>
      <c r="H9" s="131" t="s">
        <v>124</v>
      </c>
      <c r="I9" s="132" t="s">
        <v>125</v>
      </c>
      <c r="J9" s="132" t="s">
        <v>126</v>
      </c>
      <c r="K9" s="132" t="s">
        <v>127</v>
      </c>
      <c r="L9" s="132" t="s">
        <v>128</v>
      </c>
      <c r="M9" s="133" t="s">
        <v>129</v>
      </c>
      <c r="N9" s="103"/>
      <c r="O9" s="104"/>
    </row>
    <row r="10" spans="1:15" s="3" customFormat="1" ht="26.1" customHeight="1">
      <c r="A10" s="73" t="s">
        <v>50</v>
      </c>
      <c r="B10" s="73">
        <v>4117</v>
      </c>
      <c r="C10" s="73" t="s">
        <v>3</v>
      </c>
      <c r="D10" s="74" t="s">
        <v>131</v>
      </c>
      <c r="E10" s="89">
        <f t="shared" ref="E10:E97" si="0">F10/2</f>
        <v>172.5</v>
      </c>
      <c r="F10" s="89">
        <v>345</v>
      </c>
      <c r="G10" s="77">
        <v>42409</v>
      </c>
      <c r="H10" s="40"/>
      <c r="I10" s="40"/>
      <c r="J10" s="40"/>
      <c r="K10" s="40"/>
      <c r="L10" s="40"/>
      <c r="M10" s="40"/>
      <c r="N10" s="40">
        <f>SUM(H10:M10)</f>
        <v>0</v>
      </c>
      <c r="O10" s="87">
        <f>E10*N10</f>
        <v>0</v>
      </c>
    </row>
    <row r="11" spans="1:15" s="3" customFormat="1" ht="26.1" customHeight="1">
      <c r="A11" s="23"/>
      <c r="B11" s="23"/>
      <c r="C11" s="23"/>
      <c r="D11" s="24" t="s">
        <v>134</v>
      </c>
      <c r="E11" s="90">
        <f t="shared" si="0"/>
        <v>172.5</v>
      </c>
      <c r="F11" s="90">
        <v>345</v>
      </c>
      <c r="G11" s="39">
        <v>42409</v>
      </c>
      <c r="H11" s="40"/>
      <c r="I11" s="40"/>
      <c r="J11" s="40"/>
      <c r="K11" s="40"/>
      <c r="L11" s="40"/>
      <c r="M11" s="40"/>
      <c r="N11" s="40">
        <f t="shared" ref="N11:N74" si="1">SUM(H11:M11)</f>
        <v>0</v>
      </c>
      <c r="O11" s="87">
        <f t="shared" ref="O11:O74" si="2">E11*N11</f>
        <v>0</v>
      </c>
    </row>
    <row r="12" spans="1:15" s="3" customFormat="1" ht="26.1" customHeight="1">
      <c r="A12" s="21" t="s">
        <v>51</v>
      </c>
      <c r="B12" s="21">
        <v>4085</v>
      </c>
      <c r="C12" s="21" t="s">
        <v>3</v>
      </c>
      <c r="D12" s="78" t="s">
        <v>137</v>
      </c>
      <c r="E12" s="91">
        <f t="shared" si="0"/>
        <v>172.5</v>
      </c>
      <c r="F12" s="89">
        <v>345</v>
      </c>
      <c r="G12" s="77">
        <v>42409</v>
      </c>
      <c r="H12" s="15"/>
      <c r="I12" s="15"/>
      <c r="J12" s="15"/>
      <c r="K12" s="15"/>
      <c r="L12" s="15"/>
      <c r="M12" s="15"/>
      <c r="N12" s="40">
        <f t="shared" si="1"/>
        <v>0</v>
      </c>
      <c r="O12" s="87">
        <f t="shared" si="2"/>
        <v>0</v>
      </c>
    </row>
    <row r="13" spans="1:15" s="3" customFormat="1" ht="26.1" customHeight="1">
      <c r="A13" s="16"/>
      <c r="B13" s="16"/>
      <c r="C13" s="16"/>
      <c r="D13" s="17" t="s">
        <v>131</v>
      </c>
      <c r="E13" s="92">
        <f t="shared" si="0"/>
        <v>172.5</v>
      </c>
      <c r="F13" s="90">
        <v>345</v>
      </c>
      <c r="G13" s="39">
        <v>42409</v>
      </c>
      <c r="H13" s="15"/>
      <c r="I13" s="15"/>
      <c r="J13" s="15"/>
      <c r="K13" s="15"/>
      <c r="L13" s="15"/>
      <c r="M13" s="15"/>
      <c r="N13" s="40">
        <f t="shared" si="1"/>
        <v>0</v>
      </c>
      <c r="O13" s="87">
        <f t="shared" si="2"/>
        <v>0</v>
      </c>
    </row>
    <row r="14" spans="1:15" s="3" customFormat="1" ht="26.1" customHeight="1">
      <c r="A14" s="16"/>
      <c r="B14" s="16"/>
      <c r="C14" s="16"/>
      <c r="D14" s="17" t="s">
        <v>135</v>
      </c>
      <c r="E14" s="92">
        <f t="shared" si="0"/>
        <v>172.5</v>
      </c>
      <c r="F14" s="90">
        <v>345</v>
      </c>
      <c r="G14" s="39">
        <v>42409</v>
      </c>
      <c r="H14" s="15"/>
      <c r="I14" s="15"/>
      <c r="J14" s="15"/>
      <c r="K14" s="15"/>
      <c r="L14" s="15"/>
      <c r="M14" s="15"/>
      <c r="N14" s="40">
        <f t="shared" si="1"/>
        <v>0</v>
      </c>
      <c r="O14" s="87">
        <f t="shared" si="2"/>
        <v>0</v>
      </c>
    </row>
    <row r="15" spans="1:15" s="3" customFormat="1" ht="26.1" customHeight="1">
      <c r="A15" s="16"/>
      <c r="B15" s="16"/>
      <c r="C15" s="16"/>
      <c r="D15" s="17" t="s">
        <v>136</v>
      </c>
      <c r="E15" s="92">
        <f t="shared" si="0"/>
        <v>172.5</v>
      </c>
      <c r="F15" s="90">
        <v>345</v>
      </c>
      <c r="G15" s="39">
        <v>42409</v>
      </c>
      <c r="H15" s="15"/>
      <c r="I15" s="15"/>
      <c r="J15" s="15"/>
      <c r="K15" s="15"/>
      <c r="L15" s="15"/>
      <c r="M15" s="15"/>
      <c r="N15" s="40">
        <f t="shared" si="1"/>
        <v>0</v>
      </c>
      <c r="O15" s="87">
        <f t="shared" si="2"/>
        <v>0</v>
      </c>
    </row>
    <row r="16" spans="1:15" s="3" customFormat="1" ht="26.1" customHeight="1">
      <c r="A16" s="21" t="s">
        <v>52</v>
      </c>
      <c r="B16" s="21">
        <v>4083</v>
      </c>
      <c r="C16" s="21" t="s">
        <v>2</v>
      </c>
      <c r="D16" s="78" t="s">
        <v>138</v>
      </c>
      <c r="E16" s="91">
        <f t="shared" si="0"/>
        <v>160</v>
      </c>
      <c r="F16" s="91">
        <v>320</v>
      </c>
      <c r="G16" s="77">
        <v>42409</v>
      </c>
      <c r="H16" s="15"/>
      <c r="I16" s="15"/>
      <c r="J16" s="15"/>
      <c r="K16" s="15"/>
      <c r="L16" s="15"/>
      <c r="M16" s="15"/>
      <c r="N16" s="40">
        <f t="shared" si="1"/>
        <v>0</v>
      </c>
      <c r="O16" s="87">
        <f t="shared" si="2"/>
        <v>0</v>
      </c>
    </row>
    <row r="17" spans="1:15" s="3" customFormat="1" ht="26.1" customHeight="1">
      <c r="A17" s="16"/>
      <c r="B17" s="16"/>
      <c r="C17" s="21"/>
      <c r="D17" s="17" t="s">
        <v>131</v>
      </c>
      <c r="E17" s="92">
        <f t="shared" si="0"/>
        <v>160</v>
      </c>
      <c r="F17" s="92">
        <v>320</v>
      </c>
      <c r="G17" s="39">
        <v>42409</v>
      </c>
      <c r="H17" s="15"/>
      <c r="I17" s="15"/>
      <c r="J17" s="15"/>
      <c r="K17" s="15"/>
      <c r="L17" s="15"/>
      <c r="M17" s="15"/>
      <c r="N17" s="40">
        <f t="shared" si="1"/>
        <v>0</v>
      </c>
      <c r="O17" s="87">
        <f t="shared" si="2"/>
        <v>0</v>
      </c>
    </row>
    <row r="18" spans="1:15" s="3" customFormat="1" ht="26.1" customHeight="1">
      <c r="A18" s="16"/>
      <c r="B18" s="16"/>
      <c r="C18" s="21"/>
      <c r="D18" s="17" t="s">
        <v>134</v>
      </c>
      <c r="E18" s="92">
        <f t="shared" si="0"/>
        <v>160</v>
      </c>
      <c r="F18" s="92">
        <v>320</v>
      </c>
      <c r="G18" s="39">
        <v>42409</v>
      </c>
      <c r="H18" s="15"/>
      <c r="I18" s="15"/>
      <c r="J18" s="15"/>
      <c r="K18" s="15"/>
      <c r="L18" s="15"/>
      <c r="M18" s="15"/>
      <c r="N18" s="40">
        <f t="shared" si="1"/>
        <v>0</v>
      </c>
      <c r="O18" s="87">
        <f t="shared" si="2"/>
        <v>0</v>
      </c>
    </row>
    <row r="19" spans="1:15" s="3" customFormat="1" ht="26.1" customHeight="1">
      <c r="A19" s="16"/>
      <c r="B19" s="16"/>
      <c r="C19" s="21"/>
      <c r="D19" s="17" t="s">
        <v>139</v>
      </c>
      <c r="E19" s="92">
        <f t="shared" si="0"/>
        <v>160</v>
      </c>
      <c r="F19" s="92">
        <v>320</v>
      </c>
      <c r="G19" s="39">
        <v>42409</v>
      </c>
      <c r="H19" s="15"/>
      <c r="I19" s="15"/>
      <c r="J19" s="15"/>
      <c r="K19" s="15"/>
      <c r="L19" s="15"/>
      <c r="M19" s="15"/>
      <c r="N19" s="40">
        <f t="shared" si="1"/>
        <v>0</v>
      </c>
      <c r="O19" s="87">
        <f t="shared" si="2"/>
        <v>0</v>
      </c>
    </row>
    <row r="20" spans="1:15" s="3" customFormat="1" ht="26.1" customHeight="1">
      <c r="A20" s="21" t="s">
        <v>53</v>
      </c>
      <c r="B20" s="21">
        <v>4101</v>
      </c>
      <c r="C20" s="21" t="s">
        <v>3</v>
      </c>
      <c r="D20" s="78" t="s">
        <v>138</v>
      </c>
      <c r="E20" s="91">
        <f t="shared" si="0"/>
        <v>150</v>
      </c>
      <c r="F20" s="91">
        <v>300</v>
      </c>
      <c r="G20" s="77">
        <v>42409</v>
      </c>
      <c r="H20" s="15"/>
      <c r="I20" s="15"/>
      <c r="J20" s="15"/>
      <c r="K20" s="15"/>
      <c r="L20" s="15"/>
      <c r="M20" s="15"/>
      <c r="N20" s="40">
        <f t="shared" si="1"/>
        <v>0</v>
      </c>
      <c r="O20" s="87">
        <f t="shared" si="2"/>
        <v>0</v>
      </c>
    </row>
    <row r="21" spans="1:15" s="3" customFormat="1" ht="26.1" customHeight="1">
      <c r="A21" s="16"/>
      <c r="B21" s="16"/>
      <c r="C21" s="16"/>
      <c r="D21" s="17" t="s">
        <v>150</v>
      </c>
      <c r="E21" s="92">
        <f t="shared" si="0"/>
        <v>150</v>
      </c>
      <c r="F21" s="92">
        <v>300</v>
      </c>
      <c r="G21" s="39">
        <v>42409</v>
      </c>
      <c r="H21" s="15"/>
      <c r="I21" s="15"/>
      <c r="J21" s="15"/>
      <c r="K21" s="15"/>
      <c r="L21" s="15"/>
      <c r="M21" s="15"/>
      <c r="N21" s="40">
        <f t="shared" si="1"/>
        <v>0</v>
      </c>
      <c r="O21" s="87">
        <f t="shared" si="2"/>
        <v>0</v>
      </c>
    </row>
    <row r="22" spans="1:15" s="3" customFormat="1" ht="26.1" customHeight="1">
      <c r="A22" s="16"/>
      <c r="B22" s="16"/>
      <c r="C22" s="16"/>
      <c r="D22" s="17" t="s">
        <v>151</v>
      </c>
      <c r="E22" s="92">
        <f t="shared" si="0"/>
        <v>150</v>
      </c>
      <c r="F22" s="92">
        <v>300</v>
      </c>
      <c r="G22" s="39">
        <v>42409</v>
      </c>
      <c r="H22" s="15"/>
      <c r="I22" s="15"/>
      <c r="J22" s="15"/>
      <c r="K22" s="15"/>
      <c r="L22" s="15"/>
      <c r="M22" s="15"/>
      <c r="N22" s="40">
        <f t="shared" si="1"/>
        <v>0</v>
      </c>
      <c r="O22" s="87">
        <f t="shared" si="2"/>
        <v>0</v>
      </c>
    </row>
    <row r="23" spans="1:15" s="3" customFormat="1" ht="26.1" customHeight="1">
      <c r="A23" s="16"/>
      <c r="B23" s="16"/>
      <c r="C23" s="16"/>
      <c r="D23" s="17" t="s">
        <v>135</v>
      </c>
      <c r="E23" s="92">
        <f t="shared" si="0"/>
        <v>150</v>
      </c>
      <c r="F23" s="92">
        <v>300</v>
      </c>
      <c r="G23" s="39">
        <v>42409</v>
      </c>
      <c r="H23" s="15"/>
      <c r="I23" s="15"/>
      <c r="J23" s="15"/>
      <c r="K23" s="15"/>
      <c r="L23" s="15"/>
      <c r="M23" s="15"/>
      <c r="N23" s="40">
        <f t="shared" si="1"/>
        <v>0</v>
      </c>
      <c r="O23" s="87">
        <f t="shared" si="2"/>
        <v>0</v>
      </c>
    </row>
    <row r="24" spans="1:15" s="3" customFormat="1" ht="26.1" customHeight="1">
      <c r="A24" s="21" t="s">
        <v>54</v>
      </c>
      <c r="B24" s="21">
        <v>4084</v>
      </c>
      <c r="C24" s="21" t="s">
        <v>3</v>
      </c>
      <c r="D24" s="78" t="s">
        <v>131</v>
      </c>
      <c r="E24" s="91">
        <f t="shared" si="0"/>
        <v>142.5</v>
      </c>
      <c r="F24" s="91">
        <v>285</v>
      </c>
      <c r="G24" s="77">
        <v>42409</v>
      </c>
      <c r="H24" s="15"/>
      <c r="I24" s="15"/>
      <c r="J24" s="15"/>
      <c r="K24" s="15"/>
      <c r="L24" s="15"/>
      <c r="M24" s="15"/>
      <c r="N24" s="40">
        <f t="shared" si="1"/>
        <v>0</v>
      </c>
      <c r="O24" s="87">
        <f t="shared" si="2"/>
        <v>0</v>
      </c>
    </row>
    <row r="25" spans="1:15" s="3" customFormat="1" ht="26.1" customHeight="1">
      <c r="A25" s="16"/>
      <c r="B25" s="16"/>
      <c r="C25" s="16"/>
      <c r="D25" s="17" t="s">
        <v>139</v>
      </c>
      <c r="E25" s="92">
        <f t="shared" si="0"/>
        <v>142.5</v>
      </c>
      <c r="F25" s="92">
        <v>285</v>
      </c>
      <c r="G25" s="39">
        <v>42409</v>
      </c>
      <c r="H25" s="15"/>
      <c r="I25" s="15"/>
      <c r="J25" s="15"/>
      <c r="K25" s="15"/>
      <c r="L25" s="15"/>
      <c r="M25" s="15"/>
      <c r="N25" s="40">
        <f t="shared" si="1"/>
        <v>0</v>
      </c>
      <c r="O25" s="87">
        <f t="shared" si="2"/>
        <v>0</v>
      </c>
    </row>
    <row r="26" spans="1:15" s="3" customFormat="1" ht="26.1" customHeight="1">
      <c r="A26" s="16"/>
      <c r="B26" s="16"/>
      <c r="C26" s="16"/>
      <c r="D26" s="17" t="s">
        <v>150</v>
      </c>
      <c r="E26" s="92">
        <f t="shared" si="0"/>
        <v>142.5</v>
      </c>
      <c r="F26" s="92">
        <v>285</v>
      </c>
      <c r="G26" s="39">
        <v>42409</v>
      </c>
      <c r="H26" s="15"/>
      <c r="I26" s="15"/>
      <c r="J26" s="15"/>
      <c r="K26" s="15"/>
      <c r="L26" s="15"/>
      <c r="M26" s="15"/>
      <c r="N26" s="40">
        <f t="shared" si="1"/>
        <v>0</v>
      </c>
      <c r="O26" s="87">
        <f t="shared" si="2"/>
        <v>0</v>
      </c>
    </row>
    <row r="27" spans="1:15" s="3" customFormat="1" ht="26.1" customHeight="1">
      <c r="A27" s="21" t="s">
        <v>55</v>
      </c>
      <c r="B27" s="21">
        <v>4116</v>
      </c>
      <c r="C27" s="21" t="s">
        <v>3</v>
      </c>
      <c r="D27" s="78" t="s">
        <v>152</v>
      </c>
      <c r="E27" s="91">
        <f t="shared" si="0"/>
        <v>142.5</v>
      </c>
      <c r="F27" s="91">
        <v>285</v>
      </c>
      <c r="G27" s="77">
        <v>42409</v>
      </c>
      <c r="H27" s="15"/>
      <c r="I27" s="15"/>
      <c r="J27" s="15"/>
      <c r="K27" s="15"/>
      <c r="L27" s="15"/>
      <c r="M27" s="15"/>
      <c r="N27" s="40">
        <f t="shared" si="1"/>
        <v>0</v>
      </c>
      <c r="O27" s="87">
        <f t="shared" si="2"/>
        <v>0</v>
      </c>
    </row>
    <row r="28" spans="1:15" s="3" customFormat="1" ht="26.1" customHeight="1">
      <c r="A28" s="16"/>
      <c r="B28" s="16"/>
      <c r="C28" s="16"/>
      <c r="D28" s="17" t="s">
        <v>131</v>
      </c>
      <c r="E28" s="92">
        <f t="shared" si="0"/>
        <v>142.5</v>
      </c>
      <c r="F28" s="92">
        <v>285</v>
      </c>
      <c r="G28" s="39">
        <v>42409</v>
      </c>
      <c r="H28" s="15"/>
      <c r="I28" s="15"/>
      <c r="J28" s="15"/>
      <c r="K28" s="15"/>
      <c r="L28" s="15"/>
      <c r="M28" s="15"/>
      <c r="N28" s="40">
        <f t="shared" si="1"/>
        <v>0</v>
      </c>
      <c r="O28" s="87">
        <f t="shared" si="2"/>
        <v>0</v>
      </c>
    </row>
    <row r="29" spans="1:15" s="3" customFormat="1" ht="26.1" customHeight="1">
      <c r="A29" s="16"/>
      <c r="B29" s="16"/>
      <c r="C29" s="16"/>
      <c r="D29" s="17" t="s">
        <v>139</v>
      </c>
      <c r="E29" s="92">
        <f t="shared" si="0"/>
        <v>142.5</v>
      </c>
      <c r="F29" s="92">
        <v>285</v>
      </c>
      <c r="G29" s="39">
        <v>42409</v>
      </c>
      <c r="H29" s="15"/>
      <c r="I29" s="15"/>
      <c r="J29" s="15"/>
      <c r="K29" s="15"/>
      <c r="L29" s="15"/>
      <c r="M29" s="15"/>
      <c r="N29" s="40">
        <f t="shared" si="1"/>
        <v>0</v>
      </c>
      <c r="O29" s="87">
        <f t="shared" si="2"/>
        <v>0</v>
      </c>
    </row>
    <row r="30" spans="1:15" s="3" customFormat="1" ht="26.1" customHeight="1">
      <c r="A30" s="16"/>
      <c r="B30" s="16"/>
      <c r="C30" s="16"/>
      <c r="D30" s="17" t="s">
        <v>151</v>
      </c>
      <c r="E30" s="92">
        <f t="shared" si="0"/>
        <v>142.5</v>
      </c>
      <c r="F30" s="92">
        <v>285</v>
      </c>
      <c r="G30" s="39">
        <v>42409</v>
      </c>
      <c r="H30" s="15"/>
      <c r="I30" s="15"/>
      <c r="J30" s="15"/>
      <c r="K30" s="15"/>
      <c r="L30" s="15"/>
      <c r="M30" s="15"/>
      <c r="N30" s="40">
        <f t="shared" si="1"/>
        <v>0</v>
      </c>
      <c r="O30" s="87">
        <f t="shared" si="2"/>
        <v>0</v>
      </c>
    </row>
    <row r="31" spans="1:15" s="3" customFormat="1" ht="26.1" customHeight="1">
      <c r="A31" s="21" t="s">
        <v>56</v>
      </c>
      <c r="B31" s="21">
        <v>4086</v>
      </c>
      <c r="C31" s="21" t="s">
        <v>3</v>
      </c>
      <c r="D31" s="78" t="s">
        <v>144</v>
      </c>
      <c r="E31" s="91">
        <f t="shared" si="0"/>
        <v>130</v>
      </c>
      <c r="F31" s="91">
        <v>260</v>
      </c>
      <c r="G31" s="77">
        <v>42409</v>
      </c>
      <c r="H31" s="15"/>
      <c r="I31" s="15"/>
      <c r="J31" s="15"/>
      <c r="K31" s="15"/>
      <c r="L31" s="15"/>
      <c r="M31" s="15"/>
      <c r="N31" s="40">
        <f t="shared" si="1"/>
        <v>0</v>
      </c>
      <c r="O31" s="87">
        <f t="shared" si="2"/>
        <v>0</v>
      </c>
    </row>
    <row r="32" spans="1:15" s="3" customFormat="1" ht="26.1" customHeight="1">
      <c r="A32" s="16"/>
      <c r="B32" s="16"/>
      <c r="C32" s="16"/>
      <c r="D32" s="17" t="s">
        <v>134</v>
      </c>
      <c r="E32" s="92">
        <f t="shared" si="0"/>
        <v>130</v>
      </c>
      <c r="F32" s="92">
        <v>260</v>
      </c>
      <c r="G32" s="39">
        <v>42409</v>
      </c>
      <c r="H32" s="15"/>
      <c r="I32" s="15"/>
      <c r="J32" s="15"/>
      <c r="K32" s="15"/>
      <c r="L32" s="15"/>
      <c r="M32" s="15"/>
      <c r="N32" s="40">
        <f t="shared" si="1"/>
        <v>0</v>
      </c>
      <c r="O32" s="87">
        <f t="shared" si="2"/>
        <v>0</v>
      </c>
    </row>
    <row r="33" spans="1:15" s="3" customFormat="1" ht="26.1" customHeight="1">
      <c r="A33" s="16"/>
      <c r="B33" s="16"/>
      <c r="C33" s="16"/>
      <c r="D33" s="17" t="s">
        <v>139</v>
      </c>
      <c r="E33" s="92">
        <f t="shared" si="0"/>
        <v>130</v>
      </c>
      <c r="F33" s="92">
        <v>260</v>
      </c>
      <c r="G33" s="39">
        <v>42409</v>
      </c>
      <c r="H33" s="15"/>
      <c r="I33" s="15"/>
      <c r="J33" s="15"/>
      <c r="K33" s="15"/>
      <c r="L33" s="15"/>
      <c r="M33" s="15"/>
      <c r="N33" s="40">
        <f t="shared" si="1"/>
        <v>0</v>
      </c>
      <c r="O33" s="87">
        <f t="shared" si="2"/>
        <v>0</v>
      </c>
    </row>
    <row r="34" spans="1:15" s="3" customFormat="1" ht="26.1" customHeight="1">
      <c r="A34" s="16"/>
      <c r="B34" s="16"/>
      <c r="C34" s="16"/>
      <c r="D34" s="17" t="s">
        <v>135</v>
      </c>
      <c r="E34" s="92">
        <f t="shared" si="0"/>
        <v>130</v>
      </c>
      <c r="F34" s="92">
        <v>260</v>
      </c>
      <c r="G34" s="39">
        <v>42409</v>
      </c>
      <c r="H34" s="15"/>
      <c r="I34" s="15"/>
      <c r="J34" s="15"/>
      <c r="K34" s="15"/>
      <c r="L34" s="15"/>
      <c r="M34" s="15"/>
      <c r="N34" s="40">
        <f t="shared" si="1"/>
        <v>0</v>
      </c>
      <c r="O34" s="87">
        <f t="shared" si="2"/>
        <v>0</v>
      </c>
    </row>
    <row r="35" spans="1:15" s="3" customFormat="1" ht="26.1" customHeight="1">
      <c r="A35" s="21" t="s">
        <v>17</v>
      </c>
      <c r="B35" s="21">
        <v>4088</v>
      </c>
      <c r="C35" s="21" t="s">
        <v>2</v>
      </c>
      <c r="D35" s="78" t="s">
        <v>131</v>
      </c>
      <c r="E35" s="93">
        <f t="shared" si="0"/>
        <v>97.5</v>
      </c>
      <c r="F35" s="93">
        <v>195</v>
      </c>
      <c r="G35" s="82">
        <v>42409</v>
      </c>
      <c r="H35" s="15"/>
      <c r="I35" s="15"/>
      <c r="J35" s="15"/>
      <c r="K35" s="15"/>
      <c r="L35" s="15"/>
      <c r="M35" s="15"/>
      <c r="N35" s="40">
        <f t="shared" si="1"/>
        <v>0</v>
      </c>
      <c r="O35" s="87">
        <f t="shared" si="2"/>
        <v>0</v>
      </c>
    </row>
    <row r="36" spans="1:15" s="3" customFormat="1" ht="26.1" customHeight="1">
      <c r="A36" s="16"/>
      <c r="B36" s="16"/>
      <c r="C36" s="21"/>
      <c r="D36" s="17" t="s">
        <v>134</v>
      </c>
      <c r="E36" s="94">
        <f t="shared" si="0"/>
        <v>97.5</v>
      </c>
      <c r="F36" s="94">
        <v>195</v>
      </c>
      <c r="G36" s="81">
        <v>42409</v>
      </c>
      <c r="H36" s="15"/>
      <c r="I36" s="15"/>
      <c r="J36" s="15"/>
      <c r="K36" s="15"/>
      <c r="L36" s="15"/>
      <c r="M36" s="15"/>
      <c r="N36" s="40">
        <f t="shared" si="1"/>
        <v>0</v>
      </c>
      <c r="O36" s="87">
        <f t="shared" si="2"/>
        <v>0</v>
      </c>
    </row>
    <row r="37" spans="1:15" s="3" customFormat="1" ht="26.1" customHeight="1">
      <c r="A37" s="16"/>
      <c r="B37" s="16"/>
      <c r="C37" s="21"/>
      <c r="D37" s="17" t="s">
        <v>139</v>
      </c>
      <c r="E37" s="94">
        <f t="shared" si="0"/>
        <v>97.5</v>
      </c>
      <c r="F37" s="94">
        <v>195</v>
      </c>
      <c r="G37" s="81">
        <v>42409</v>
      </c>
      <c r="H37" s="15"/>
      <c r="I37" s="15"/>
      <c r="J37" s="15"/>
      <c r="K37" s="15"/>
      <c r="L37" s="15"/>
      <c r="M37" s="15"/>
      <c r="N37" s="40">
        <f t="shared" si="1"/>
        <v>0</v>
      </c>
      <c r="O37" s="87">
        <f t="shared" si="2"/>
        <v>0</v>
      </c>
    </row>
    <row r="38" spans="1:15" s="3" customFormat="1" ht="26.1" customHeight="1">
      <c r="A38" s="16"/>
      <c r="B38" s="16"/>
      <c r="C38" s="21"/>
      <c r="D38" s="17" t="s">
        <v>150</v>
      </c>
      <c r="E38" s="94">
        <f t="shared" si="0"/>
        <v>97.5</v>
      </c>
      <c r="F38" s="94">
        <v>195</v>
      </c>
      <c r="G38" s="81">
        <v>42409</v>
      </c>
      <c r="H38" s="15"/>
      <c r="I38" s="15"/>
      <c r="J38" s="15"/>
      <c r="K38" s="15"/>
      <c r="L38" s="15"/>
      <c r="M38" s="15"/>
      <c r="N38" s="40">
        <f t="shared" si="1"/>
        <v>0</v>
      </c>
      <c r="O38" s="87">
        <f t="shared" si="2"/>
        <v>0</v>
      </c>
    </row>
    <row r="39" spans="1:15" s="3" customFormat="1" ht="26.1" customHeight="1">
      <c r="A39" s="16"/>
      <c r="B39" s="16"/>
      <c r="C39" s="21"/>
      <c r="D39" s="17" t="s">
        <v>151</v>
      </c>
      <c r="E39" s="94">
        <f t="shared" si="0"/>
        <v>97.5</v>
      </c>
      <c r="F39" s="94">
        <v>195</v>
      </c>
      <c r="G39" s="81">
        <v>42409</v>
      </c>
      <c r="H39" s="15"/>
      <c r="I39" s="15"/>
      <c r="J39" s="15"/>
      <c r="K39" s="15"/>
      <c r="L39" s="15"/>
      <c r="M39" s="15"/>
      <c r="N39" s="40">
        <f t="shared" si="1"/>
        <v>0</v>
      </c>
      <c r="O39" s="87">
        <f t="shared" si="2"/>
        <v>0</v>
      </c>
    </row>
    <row r="40" spans="1:15" s="3" customFormat="1" ht="26.1" customHeight="1">
      <c r="A40" s="21" t="s">
        <v>57</v>
      </c>
      <c r="B40" s="21">
        <v>4107</v>
      </c>
      <c r="C40" s="21" t="s">
        <v>3</v>
      </c>
      <c r="D40" s="78" t="s">
        <v>131</v>
      </c>
      <c r="E40" s="91">
        <f t="shared" si="0"/>
        <v>112.5</v>
      </c>
      <c r="F40" s="91">
        <v>225</v>
      </c>
      <c r="G40" s="77">
        <v>42409</v>
      </c>
      <c r="H40" s="15"/>
      <c r="I40" s="15"/>
      <c r="J40" s="15"/>
      <c r="K40" s="15"/>
      <c r="L40" s="15"/>
      <c r="M40" s="15"/>
      <c r="N40" s="40">
        <f t="shared" si="1"/>
        <v>0</v>
      </c>
      <c r="O40" s="87">
        <f t="shared" si="2"/>
        <v>0</v>
      </c>
    </row>
    <row r="41" spans="1:15" s="3" customFormat="1" ht="26.1" customHeight="1">
      <c r="A41" s="16"/>
      <c r="B41" s="16"/>
      <c r="C41" s="16"/>
      <c r="D41" s="17" t="s">
        <v>134</v>
      </c>
      <c r="E41" s="92">
        <f t="shared" si="0"/>
        <v>112.5</v>
      </c>
      <c r="F41" s="92">
        <v>225</v>
      </c>
      <c r="G41" s="39">
        <v>42409</v>
      </c>
      <c r="H41" s="15"/>
      <c r="I41" s="15"/>
      <c r="J41" s="15"/>
      <c r="K41" s="15"/>
      <c r="L41" s="15"/>
      <c r="M41" s="15"/>
      <c r="N41" s="40">
        <f t="shared" si="1"/>
        <v>0</v>
      </c>
      <c r="O41" s="87">
        <f t="shared" si="2"/>
        <v>0</v>
      </c>
    </row>
    <row r="42" spans="1:15" s="3" customFormat="1" ht="26.1" customHeight="1">
      <c r="A42" s="21" t="s">
        <v>58</v>
      </c>
      <c r="B42" s="21">
        <v>4100</v>
      </c>
      <c r="C42" s="21" t="s">
        <v>2</v>
      </c>
      <c r="D42" s="78" t="s">
        <v>138</v>
      </c>
      <c r="E42" s="91">
        <f t="shared" si="0"/>
        <v>110</v>
      </c>
      <c r="F42" s="91">
        <v>220</v>
      </c>
      <c r="G42" s="77">
        <v>42409</v>
      </c>
      <c r="H42" s="15"/>
      <c r="I42" s="15"/>
      <c r="J42" s="15"/>
      <c r="K42" s="15"/>
      <c r="L42" s="15"/>
      <c r="M42" s="15"/>
      <c r="N42" s="40">
        <f t="shared" si="1"/>
        <v>0</v>
      </c>
      <c r="O42" s="87">
        <f t="shared" si="2"/>
        <v>0</v>
      </c>
    </row>
    <row r="43" spans="1:15" s="3" customFormat="1" ht="26.1" customHeight="1">
      <c r="A43" s="16"/>
      <c r="B43" s="16"/>
      <c r="C43" s="21"/>
      <c r="D43" s="17" t="s">
        <v>131</v>
      </c>
      <c r="E43" s="92">
        <f t="shared" si="0"/>
        <v>110</v>
      </c>
      <c r="F43" s="92">
        <v>220</v>
      </c>
      <c r="G43" s="39">
        <v>42409</v>
      </c>
      <c r="H43" s="15"/>
      <c r="I43" s="15"/>
      <c r="J43" s="15"/>
      <c r="K43" s="15"/>
      <c r="L43" s="15"/>
      <c r="M43" s="15"/>
      <c r="N43" s="40">
        <f t="shared" si="1"/>
        <v>0</v>
      </c>
      <c r="O43" s="87">
        <f t="shared" si="2"/>
        <v>0</v>
      </c>
    </row>
    <row r="44" spans="1:15" s="3" customFormat="1" ht="26.1" customHeight="1">
      <c r="A44" s="16"/>
      <c r="B44" s="16"/>
      <c r="C44" s="21"/>
      <c r="D44" s="17" t="s">
        <v>134</v>
      </c>
      <c r="E44" s="92">
        <f t="shared" si="0"/>
        <v>110</v>
      </c>
      <c r="F44" s="92">
        <v>220</v>
      </c>
      <c r="G44" s="39">
        <v>42409</v>
      </c>
      <c r="H44" s="15"/>
      <c r="I44" s="15"/>
      <c r="J44" s="15"/>
      <c r="K44" s="15"/>
      <c r="L44" s="15"/>
      <c r="M44" s="15"/>
      <c r="N44" s="40">
        <f t="shared" si="1"/>
        <v>0</v>
      </c>
      <c r="O44" s="87">
        <f t="shared" si="2"/>
        <v>0</v>
      </c>
    </row>
    <row r="45" spans="1:15" s="3" customFormat="1" ht="26.1" customHeight="1">
      <c r="A45" s="16"/>
      <c r="B45" s="16"/>
      <c r="C45" s="21"/>
      <c r="D45" s="17" t="s">
        <v>139</v>
      </c>
      <c r="E45" s="92">
        <f t="shared" si="0"/>
        <v>110</v>
      </c>
      <c r="F45" s="92">
        <v>220</v>
      </c>
      <c r="G45" s="39">
        <v>42409</v>
      </c>
      <c r="H45" s="15"/>
      <c r="I45" s="15"/>
      <c r="J45" s="15"/>
      <c r="K45" s="15"/>
      <c r="L45" s="15"/>
      <c r="M45" s="15"/>
      <c r="N45" s="40">
        <f t="shared" si="1"/>
        <v>0</v>
      </c>
      <c r="O45" s="87">
        <f t="shared" si="2"/>
        <v>0</v>
      </c>
    </row>
    <row r="46" spans="1:15" s="3" customFormat="1" ht="26.1" customHeight="1">
      <c r="A46" s="16"/>
      <c r="B46" s="16"/>
      <c r="C46" s="21"/>
      <c r="D46" s="17" t="s">
        <v>150</v>
      </c>
      <c r="E46" s="92">
        <f t="shared" si="0"/>
        <v>110</v>
      </c>
      <c r="F46" s="92">
        <v>220</v>
      </c>
      <c r="G46" s="39">
        <v>42409</v>
      </c>
      <c r="H46" s="15"/>
      <c r="I46" s="15"/>
      <c r="J46" s="15"/>
      <c r="K46" s="15"/>
      <c r="L46" s="15"/>
      <c r="M46" s="15"/>
      <c r="N46" s="40">
        <f t="shared" si="1"/>
        <v>0</v>
      </c>
      <c r="O46" s="87">
        <f t="shared" si="2"/>
        <v>0</v>
      </c>
    </row>
    <row r="47" spans="1:15" s="3" customFormat="1" ht="26.1" customHeight="1">
      <c r="A47" s="16"/>
      <c r="B47" s="16"/>
      <c r="C47" s="21"/>
      <c r="D47" s="17" t="s">
        <v>151</v>
      </c>
      <c r="E47" s="92">
        <f t="shared" si="0"/>
        <v>110</v>
      </c>
      <c r="F47" s="92">
        <v>220</v>
      </c>
      <c r="G47" s="39">
        <v>42409</v>
      </c>
      <c r="H47" s="15"/>
      <c r="I47" s="15"/>
      <c r="J47" s="15"/>
      <c r="K47" s="15"/>
      <c r="L47" s="15"/>
      <c r="M47" s="15"/>
      <c r="N47" s="40">
        <f t="shared" si="1"/>
        <v>0</v>
      </c>
      <c r="O47" s="87">
        <f t="shared" si="2"/>
        <v>0</v>
      </c>
    </row>
    <row r="48" spans="1:15" s="3" customFormat="1" ht="26.1" customHeight="1">
      <c r="A48" s="16"/>
      <c r="B48" s="16"/>
      <c r="C48" s="21"/>
      <c r="D48" s="17" t="s">
        <v>146</v>
      </c>
      <c r="E48" s="92">
        <f t="shared" si="0"/>
        <v>110</v>
      </c>
      <c r="F48" s="92">
        <v>220</v>
      </c>
      <c r="G48" s="39">
        <v>42409</v>
      </c>
      <c r="H48" s="15"/>
      <c r="I48" s="15"/>
      <c r="J48" s="15"/>
      <c r="K48" s="15"/>
      <c r="L48" s="15"/>
      <c r="M48" s="15"/>
      <c r="N48" s="40">
        <f t="shared" si="1"/>
        <v>0</v>
      </c>
      <c r="O48" s="87">
        <f t="shared" si="2"/>
        <v>0</v>
      </c>
    </row>
    <row r="49" spans="1:15" s="3" customFormat="1" ht="26.1" customHeight="1">
      <c r="A49" s="16"/>
      <c r="B49" s="16"/>
      <c r="C49" s="21"/>
      <c r="D49" s="17" t="s">
        <v>153</v>
      </c>
      <c r="E49" s="92">
        <f t="shared" si="0"/>
        <v>110</v>
      </c>
      <c r="F49" s="92">
        <v>220</v>
      </c>
      <c r="G49" s="39">
        <v>42409</v>
      </c>
      <c r="H49" s="15"/>
      <c r="I49" s="15"/>
      <c r="J49" s="15"/>
      <c r="K49" s="15"/>
      <c r="L49" s="15"/>
      <c r="M49" s="15"/>
      <c r="N49" s="40">
        <f t="shared" si="1"/>
        <v>0</v>
      </c>
      <c r="O49" s="87">
        <f t="shared" si="2"/>
        <v>0</v>
      </c>
    </row>
    <row r="50" spans="1:15" s="3" customFormat="1" ht="26.1" customHeight="1">
      <c r="A50" s="21" t="s">
        <v>59</v>
      </c>
      <c r="B50" s="21">
        <v>4118</v>
      </c>
      <c r="C50" s="21" t="s">
        <v>3</v>
      </c>
      <c r="D50" s="78" t="s">
        <v>131</v>
      </c>
      <c r="E50" s="91">
        <f t="shared" si="0"/>
        <v>99.5</v>
      </c>
      <c r="F50" s="91">
        <v>199</v>
      </c>
      <c r="G50" s="77">
        <v>42409</v>
      </c>
      <c r="H50" s="15"/>
      <c r="I50" s="15"/>
      <c r="J50" s="15"/>
      <c r="K50" s="15"/>
      <c r="L50" s="15"/>
      <c r="M50" s="15"/>
      <c r="N50" s="40">
        <f t="shared" si="1"/>
        <v>0</v>
      </c>
      <c r="O50" s="87">
        <f t="shared" si="2"/>
        <v>0</v>
      </c>
    </row>
    <row r="51" spans="1:15" s="3" customFormat="1" ht="26.1" customHeight="1">
      <c r="A51" s="16"/>
      <c r="B51" s="16"/>
      <c r="C51" s="16"/>
      <c r="D51" s="17" t="s">
        <v>134</v>
      </c>
      <c r="E51" s="92">
        <f>F51/2</f>
        <v>99.5</v>
      </c>
      <c r="F51" s="92">
        <v>199</v>
      </c>
      <c r="G51" s="39">
        <v>42409</v>
      </c>
      <c r="H51" s="15"/>
      <c r="I51" s="15"/>
      <c r="J51" s="15"/>
      <c r="K51" s="15"/>
      <c r="L51" s="15"/>
      <c r="M51" s="15"/>
      <c r="N51" s="40">
        <f t="shared" si="1"/>
        <v>0</v>
      </c>
      <c r="O51" s="87">
        <f t="shared" si="2"/>
        <v>0</v>
      </c>
    </row>
    <row r="52" spans="1:15" s="3" customFormat="1" ht="26.1" customHeight="1">
      <c r="A52" s="21" t="s">
        <v>19</v>
      </c>
      <c r="B52" s="21">
        <v>4104</v>
      </c>
      <c r="C52" s="21" t="s">
        <v>3</v>
      </c>
      <c r="D52" s="78" t="s">
        <v>131</v>
      </c>
      <c r="E52" s="91">
        <f t="shared" si="0"/>
        <v>90</v>
      </c>
      <c r="F52" s="91">
        <v>180</v>
      </c>
      <c r="G52" s="77">
        <v>42409</v>
      </c>
      <c r="H52" s="15"/>
      <c r="I52" s="15"/>
      <c r="J52" s="15"/>
      <c r="K52" s="15"/>
      <c r="L52" s="15"/>
      <c r="M52" s="15"/>
      <c r="N52" s="40">
        <f t="shared" si="1"/>
        <v>0</v>
      </c>
      <c r="O52" s="87">
        <f t="shared" si="2"/>
        <v>0</v>
      </c>
    </row>
    <row r="53" spans="1:15" s="3" customFormat="1" ht="26.1" customHeight="1">
      <c r="A53" s="16"/>
      <c r="B53" s="16"/>
      <c r="C53" s="16"/>
      <c r="D53" s="17" t="s">
        <v>134</v>
      </c>
      <c r="E53" s="92">
        <f t="shared" si="0"/>
        <v>90</v>
      </c>
      <c r="F53" s="92">
        <v>180</v>
      </c>
      <c r="G53" s="39">
        <v>42409</v>
      </c>
      <c r="H53" s="15"/>
      <c r="I53" s="15"/>
      <c r="J53" s="15"/>
      <c r="K53" s="15"/>
      <c r="L53" s="15"/>
      <c r="M53" s="15"/>
      <c r="N53" s="40">
        <f t="shared" si="1"/>
        <v>0</v>
      </c>
      <c r="O53" s="87">
        <f t="shared" si="2"/>
        <v>0</v>
      </c>
    </row>
    <row r="54" spans="1:15" s="3" customFormat="1" ht="26.1" customHeight="1">
      <c r="A54" s="16"/>
      <c r="B54" s="16"/>
      <c r="C54" s="16"/>
      <c r="D54" s="17" t="s">
        <v>146</v>
      </c>
      <c r="E54" s="92">
        <f t="shared" si="0"/>
        <v>90</v>
      </c>
      <c r="F54" s="92">
        <v>180</v>
      </c>
      <c r="G54" s="39">
        <v>42409</v>
      </c>
      <c r="H54" s="15"/>
      <c r="I54" s="15"/>
      <c r="J54" s="15"/>
      <c r="K54" s="15"/>
      <c r="L54" s="15"/>
      <c r="M54" s="15"/>
      <c r="N54" s="40">
        <f t="shared" si="1"/>
        <v>0</v>
      </c>
      <c r="O54" s="87">
        <f t="shared" si="2"/>
        <v>0</v>
      </c>
    </row>
    <row r="55" spans="1:15" s="3" customFormat="1" ht="26.1" customHeight="1">
      <c r="A55" s="21" t="s">
        <v>18</v>
      </c>
      <c r="B55" s="21">
        <v>4109</v>
      </c>
      <c r="C55" s="21" t="s">
        <v>2</v>
      </c>
      <c r="D55" s="78" t="s">
        <v>131</v>
      </c>
      <c r="E55" s="91">
        <f t="shared" si="0"/>
        <v>87.5</v>
      </c>
      <c r="F55" s="91">
        <v>175</v>
      </c>
      <c r="G55" s="77">
        <v>42409</v>
      </c>
      <c r="H55" s="15"/>
      <c r="I55" s="15"/>
      <c r="J55" s="15"/>
      <c r="K55" s="15"/>
      <c r="L55" s="15"/>
      <c r="M55" s="15"/>
      <c r="N55" s="40">
        <f t="shared" si="1"/>
        <v>0</v>
      </c>
      <c r="O55" s="87">
        <f t="shared" si="2"/>
        <v>0</v>
      </c>
    </row>
    <row r="56" spans="1:15" s="3" customFormat="1" ht="26.1" customHeight="1">
      <c r="A56" s="16"/>
      <c r="B56" s="16"/>
      <c r="C56" s="21"/>
      <c r="D56" s="17" t="s">
        <v>134</v>
      </c>
      <c r="E56" s="92">
        <f t="shared" si="0"/>
        <v>87.5</v>
      </c>
      <c r="F56" s="92">
        <v>175</v>
      </c>
      <c r="G56" s="39">
        <v>42409</v>
      </c>
      <c r="H56" s="15"/>
      <c r="I56" s="15"/>
      <c r="J56" s="15"/>
      <c r="K56" s="15"/>
      <c r="L56" s="15"/>
      <c r="M56" s="15"/>
      <c r="N56" s="40">
        <f t="shared" si="1"/>
        <v>0</v>
      </c>
      <c r="O56" s="87">
        <f t="shared" si="2"/>
        <v>0</v>
      </c>
    </row>
    <row r="57" spans="1:15" s="3" customFormat="1" ht="26.1" customHeight="1">
      <c r="A57" s="16"/>
      <c r="B57" s="16"/>
      <c r="C57" s="21"/>
      <c r="D57" s="17" t="s">
        <v>151</v>
      </c>
      <c r="E57" s="92">
        <f t="shared" si="0"/>
        <v>87.5</v>
      </c>
      <c r="F57" s="92">
        <v>175</v>
      </c>
      <c r="G57" s="39">
        <v>42409</v>
      </c>
      <c r="H57" s="15"/>
      <c r="I57" s="15"/>
      <c r="J57" s="15"/>
      <c r="K57" s="15"/>
      <c r="L57" s="15"/>
      <c r="M57" s="15"/>
      <c r="N57" s="40">
        <f t="shared" si="1"/>
        <v>0</v>
      </c>
      <c r="O57" s="87">
        <f t="shared" si="2"/>
        <v>0</v>
      </c>
    </row>
    <row r="58" spans="1:15" s="3" customFormat="1" ht="26.1" customHeight="1">
      <c r="A58" s="21" t="s">
        <v>60</v>
      </c>
      <c r="B58" s="21">
        <v>4087</v>
      </c>
      <c r="C58" s="21" t="s">
        <v>3</v>
      </c>
      <c r="D58" s="78" t="s">
        <v>144</v>
      </c>
      <c r="E58" s="91">
        <f t="shared" si="0"/>
        <v>164.5</v>
      </c>
      <c r="F58" s="91">
        <v>329</v>
      </c>
      <c r="G58" s="77">
        <v>42409</v>
      </c>
      <c r="H58" s="15"/>
      <c r="I58" s="15"/>
      <c r="J58" s="15"/>
      <c r="K58" s="15"/>
      <c r="L58" s="15"/>
      <c r="M58" s="15"/>
      <c r="N58" s="40">
        <f t="shared" si="1"/>
        <v>0</v>
      </c>
      <c r="O58" s="87">
        <f t="shared" si="2"/>
        <v>0</v>
      </c>
    </row>
    <row r="59" spans="1:15" s="3" customFormat="1" ht="26.1" customHeight="1">
      <c r="A59" s="16"/>
      <c r="B59" s="16"/>
      <c r="C59" s="16"/>
      <c r="D59" s="17" t="s">
        <v>139</v>
      </c>
      <c r="E59" s="92">
        <f t="shared" si="0"/>
        <v>164.5</v>
      </c>
      <c r="F59" s="92">
        <v>329</v>
      </c>
      <c r="G59" s="39">
        <v>42409</v>
      </c>
      <c r="H59" s="15"/>
      <c r="I59" s="15"/>
      <c r="J59" s="15"/>
      <c r="K59" s="15"/>
      <c r="L59" s="15"/>
      <c r="M59" s="15"/>
      <c r="N59" s="40">
        <f t="shared" si="1"/>
        <v>0</v>
      </c>
      <c r="O59" s="87">
        <f t="shared" si="2"/>
        <v>0</v>
      </c>
    </row>
    <row r="60" spans="1:15" s="3" customFormat="1" ht="26.1" customHeight="1">
      <c r="A60" s="16"/>
      <c r="B60" s="16"/>
      <c r="C60" s="16"/>
      <c r="D60" s="17" t="s">
        <v>136</v>
      </c>
      <c r="E60" s="92">
        <f t="shared" si="0"/>
        <v>164.5</v>
      </c>
      <c r="F60" s="92">
        <v>329</v>
      </c>
      <c r="G60" s="39">
        <v>42409</v>
      </c>
      <c r="H60" s="15"/>
      <c r="I60" s="15"/>
      <c r="J60" s="15"/>
      <c r="K60" s="15"/>
      <c r="L60" s="15"/>
      <c r="M60" s="15"/>
      <c r="N60" s="40">
        <f t="shared" si="1"/>
        <v>0</v>
      </c>
      <c r="O60" s="87">
        <f t="shared" si="2"/>
        <v>0</v>
      </c>
    </row>
    <row r="61" spans="1:15" s="3" customFormat="1" ht="26.1" customHeight="1">
      <c r="A61" s="16"/>
      <c r="B61" s="16"/>
      <c r="C61" s="16"/>
      <c r="D61" s="17" t="s">
        <v>154</v>
      </c>
      <c r="E61" s="92">
        <f t="shared" si="0"/>
        <v>164.5</v>
      </c>
      <c r="F61" s="92">
        <v>329</v>
      </c>
      <c r="G61" s="39">
        <v>42409</v>
      </c>
      <c r="H61" s="15"/>
      <c r="I61" s="15"/>
      <c r="J61" s="15"/>
      <c r="K61" s="15"/>
      <c r="L61" s="15"/>
      <c r="M61" s="15"/>
      <c r="N61" s="40">
        <f t="shared" si="1"/>
        <v>0</v>
      </c>
      <c r="O61" s="87">
        <f t="shared" si="2"/>
        <v>0</v>
      </c>
    </row>
    <row r="62" spans="1:15" s="3" customFormat="1" ht="26.1" customHeight="1">
      <c r="A62" s="21" t="s">
        <v>61</v>
      </c>
      <c r="B62" s="21">
        <v>4094</v>
      </c>
      <c r="C62" s="21" t="s">
        <v>3</v>
      </c>
      <c r="D62" s="78" t="s">
        <v>131</v>
      </c>
      <c r="E62" s="91">
        <f t="shared" si="0"/>
        <v>150</v>
      </c>
      <c r="F62" s="91">
        <v>300</v>
      </c>
      <c r="G62" s="77">
        <v>42409</v>
      </c>
      <c r="H62" s="15"/>
      <c r="I62" s="15"/>
      <c r="J62" s="15"/>
      <c r="K62" s="15"/>
      <c r="L62" s="15"/>
      <c r="M62" s="15"/>
      <c r="N62" s="40">
        <f t="shared" si="1"/>
        <v>0</v>
      </c>
      <c r="O62" s="87">
        <f t="shared" si="2"/>
        <v>0</v>
      </c>
    </row>
    <row r="63" spans="1:15" s="3" customFormat="1" ht="26.1" customHeight="1">
      <c r="A63" s="16"/>
      <c r="B63" s="16"/>
      <c r="C63" s="16"/>
      <c r="D63" s="17" t="s">
        <v>136</v>
      </c>
      <c r="E63" s="92">
        <f t="shared" si="0"/>
        <v>150</v>
      </c>
      <c r="F63" s="92">
        <v>300</v>
      </c>
      <c r="G63" s="39">
        <v>42409</v>
      </c>
      <c r="H63" s="15"/>
      <c r="I63" s="15"/>
      <c r="J63" s="15"/>
      <c r="K63" s="15"/>
      <c r="L63" s="15"/>
      <c r="M63" s="15"/>
      <c r="N63" s="40">
        <f t="shared" si="1"/>
        <v>0</v>
      </c>
      <c r="O63" s="87">
        <f t="shared" si="2"/>
        <v>0</v>
      </c>
    </row>
    <row r="64" spans="1:15" s="3" customFormat="1" ht="26.1" customHeight="1">
      <c r="A64" s="21" t="s">
        <v>20</v>
      </c>
      <c r="B64" s="21">
        <v>4096</v>
      </c>
      <c r="C64" s="21" t="s">
        <v>3</v>
      </c>
      <c r="D64" s="78" t="s">
        <v>131</v>
      </c>
      <c r="E64" s="91">
        <f t="shared" si="0"/>
        <v>60</v>
      </c>
      <c r="F64" s="91">
        <v>120</v>
      </c>
      <c r="G64" s="77">
        <v>42409</v>
      </c>
      <c r="H64" s="15"/>
      <c r="I64" s="15"/>
      <c r="J64" s="15"/>
      <c r="K64" s="15"/>
      <c r="L64" s="15"/>
      <c r="M64" s="15"/>
      <c r="N64" s="40">
        <f t="shared" si="1"/>
        <v>0</v>
      </c>
      <c r="O64" s="87">
        <f t="shared" si="2"/>
        <v>0</v>
      </c>
    </row>
    <row r="65" spans="1:15" s="3" customFormat="1" ht="26.1" customHeight="1">
      <c r="A65" s="16"/>
      <c r="B65" s="16"/>
      <c r="C65" s="16"/>
      <c r="D65" s="17" t="s">
        <v>144</v>
      </c>
      <c r="E65" s="92">
        <f t="shared" si="0"/>
        <v>60</v>
      </c>
      <c r="F65" s="92">
        <v>120</v>
      </c>
      <c r="G65" s="39">
        <v>42409</v>
      </c>
      <c r="H65" s="15"/>
      <c r="I65" s="15"/>
      <c r="J65" s="15"/>
      <c r="K65" s="15"/>
      <c r="L65" s="15"/>
      <c r="M65" s="15"/>
      <c r="N65" s="40">
        <f t="shared" si="1"/>
        <v>0</v>
      </c>
      <c r="O65" s="87">
        <f t="shared" si="2"/>
        <v>0</v>
      </c>
    </row>
    <row r="66" spans="1:15" s="3" customFormat="1" ht="26.1" customHeight="1">
      <c r="A66" s="16"/>
      <c r="B66" s="16"/>
      <c r="C66" s="16"/>
      <c r="D66" s="17" t="s">
        <v>139</v>
      </c>
      <c r="E66" s="92">
        <f t="shared" si="0"/>
        <v>60</v>
      </c>
      <c r="F66" s="92">
        <v>120</v>
      </c>
      <c r="G66" s="39">
        <v>42409</v>
      </c>
      <c r="H66" s="15"/>
      <c r="I66" s="15"/>
      <c r="J66" s="15"/>
      <c r="K66" s="15"/>
      <c r="L66" s="15"/>
      <c r="M66" s="15"/>
      <c r="N66" s="40">
        <f t="shared" si="1"/>
        <v>0</v>
      </c>
      <c r="O66" s="87">
        <f t="shared" si="2"/>
        <v>0</v>
      </c>
    </row>
    <row r="67" spans="1:15" s="3" customFormat="1" ht="26.1" customHeight="1">
      <c r="A67" s="16"/>
      <c r="B67" s="16"/>
      <c r="C67" s="16"/>
      <c r="D67" s="17" t="s">
        <v>136</v>
      </c>
      <c r="E67" s="92">
        <f t="shared" si="0"/>
        <v>60</v>
      </c>
      <c r="F67" s="92">
        <v>120</v>
      </c>
      <c r="G67" s="39">
        <v>42409</v>
      </c>
      <c r="H67" s="15"/>
      <c r="I67" s="15"/>
      <c r="J67" s="15"/>
      <c r="K67" s="15"/>
      <c r="L67" s="15"/>
      <c r="M67" s="15"/>
      <c r="N67" s="40">
        <f t="shared" si="1"/>
        <v>0</v>
      </c>
      <c r="O67" s="87">
        <f t="shared" si="2"/>
        <v>0</v>
      </c>
    </row>
    <row r="68" spans="1:15" s="3" customFormat="1" ht="26.1" customHeight="1">
      <c r="A68" s="21" t="s">
        <v>62</v>
      </c>
      <c r="B68" s="21">
        <v>4082</v>
      </c>
      <c r="C68" s="21" t="s">
        <v>3</v>
      </c>
      <c r="D68" s="78" t="s">
        <v>131</v>
      </c>
      <c r="E68" s="91">
        <f t="shared" si="0"/>
        <v>60</v>
      </c>
      <c r="F68" s="91">
        <v>120</v>
      </c>
      <c r="G68" s="77">
        <v>42409</v>
      </c>
      <c r="H68" s="15"/>
      <c r="I68" s="15"/>
      <c r="J68" s="15"/>
      <c r="K68" s="15"/>
      <c r="L68" s="15"/>
      <c r="M68" s="15"/>
      <c r="N68" s="40">
        <f t="shared" si="1"/>
        <v>0</v>
      </c>
      <c r="O68" s="87">
        <f t="shared" si="2"/>
        <v>0</v>
      </c>
    </row>
    <row r="69" spans="1:15" s="3" customFormat="1" ht="26.1" customHeight="1">
      <c r="A69" s="16"/>
      <c r="B69" s="16"/>
      <c r="C69" s="16"/>
      <c r="D69" s="17" t="s">
        <v>134</v>
      </c>
      <c r="E69" s="92">
        <f t="shared" si="0"/>
        <v>60</v>
      </c>
      <c r="F69" s="92">
        <v>120</v>
      </c>
      <c r="G69" s="39">
        <v>42409</v>
      </c>
      <c r="H69" s="15"/>
      <c r="I69" s="15"/>
      <c r="J69" s="15"/>
      <c r="K69" s="15"/>
      <c r="L69" s="15"/>
      <c r="M69" s="15"/>
      <c r="N69" s="40">
        <f t="shared" si="1"/>
        <v>0</v>
      </c>
      <c r="O69" s="87">
        <f t="shared" si="2"/>
        <v>0</v>
      </c>
    </row>
    <row r="70" spans="1:15" s="3" customFormat="1" ht="26.1" customHeight="1">
      <c r="A70" s="16"/>
      <c r="B70" s="16"/>
      <c r="C70" s="16"/>
      <c r="D70" s="17" t="s">
        <v>139</v>
      </c>
      <c r="E70" s="92">
        <f t="shared" si="0"/>
        <v>60</v>
      </c>
      <c r="F70" s="92">
        <v>120</v>
      </c>
      <c r="G70" s="39">
        <v>42409</v>
      </c>
      <c r="H70" s="15"/>
      <c r="I70" s="15"/>
      <c r="J70" s="15"/>
      <c r="K70" s="15"/>
      <c r="L70" s="15"/>
      <c r="M70" s="15"/>
      <c r="N70" s="40">
        <f t="shared" si="1"/>
        <v>0</v>
      </c>
      <c r="O70" s="87">
        <f t="shared" si="2"/>
        <v>0</v>
      </c>
    </row>
    <row r="71" spans="1:15" s="3" customFormat="1" ht="26.1" customHeight="1">
      <c r="A71" s="16"/>
      <c r="B71" s="16"/>
      <c r="C71" s="16"/>
      <c r="D71" s="17" t="s">
        <v>150</v>
      </c>
      <c r="E71" s="92">
        <f t="shared" si="0"/>
        <v>60</v>
      </c>
      <c r="F71" s="92">
        <v>120</v>
      </c>
      <c r="G71" s="39">
        <v>42409</v>
      </c>
      <c r="H71" s="15"/>
      <c r="I71" s="15"/>
      <c r="J71" s="15"/>
      <c r="K71" s="15"/>
      <c r="L71" s="15"/>
      <c r="M71" s="15"/>
      <c r="N71" s="40">
        <f t="shared" si="1"/>
        <v>0</v>
      </c>
      <c r="O71" s="87">
        <f t="shared" si="2"/>
        <v>0</v>
      </c>
    </row>
    <row r="72" spans="1:15" s="3" customFormat="1" ht="26.1" customHeight="1">
      <c r="A72" s="16"/>
      <c r="B72" s="16"/>
      <c r="C72" s="16"/>
      <c r="D72" s="17" t="s">
        <v>151</v>
      </c>
      <c r="E72" s="92">
        <f t="shared" si="0"/>
        <v>60</v>
      </c>
      <c r="F72" s="92">
        <v>120</v>
      </c>
      <c r="G72" s="39">
        <v>42409</v>
      </c>
      <c r="H72" s="15"/>
      <c r="I72" s="15"/>
      <c r="J72" s="15"/>
      <c r="K72" s="15"/>
      <c r="L72" s="15"/>
      <c r="M72" s="15"/>
      <c r="N72" s="40">
        <f t="shared" si="1"/>
        <v>0</v>
      </c>
      <c r="O72" s="87">
        <f t="shared" si="2"/>
        <v>0</v>
      </c>
    </row>
    <row r="73" spans="1:15" s="3" customFormat="1" ht="26.1" customHeight="1">
      <c r="A73" s="21" t="s">
        <v>63</v>
      </c>
      <c r="B73" s="21">
        <v>4081</v>
      </c>
      <c r="C73" s="21" t="s">
        <v>3</v>
      </c>
      <c r="D73" s="78" t="s">
        <v>137</v>
      </c>
      <c r="E73" s="91">
        <f t="shared" si="0"/>
        <v>42.5</v>
      </c>
      <c r="F73" s="91">
        <v>85</v>
      </c>
      <c r="G73" s="77">
        <v>42409</v>
      </c>
      <c r="H73" s="15"/>
      <c r="I73" s="15"/>
      <c r="J73" s="15"/>
      <c r="K73" s="15"/>
      <c r="L73" s="15"/>
      <c r="M73" s="15"/>
      <c r="N73" s="40">
        <f t="shared" si="1"/>
        <v>0</v>
      </c>
      <c r="O73" s="87">
        <f t="shared" si="2"/>
        <v>0</v>
      </c>
    </row>
    <row r="74" spans="1:15" s="3" customFormat="1" ht="26.1" customHeight="1">
      <c r="A74" s="16"/>
      <c r="B74" s="16"/>
      <c r="C74" s="16"/>
      <c r="D74" s="17" t="s">
        <v>131</v>
      </c>
      <c r="E74" s="92">
        <f t="shared" si="0"/>
        <v>42.5</v>
      </c>
      <c r="F74" s="92">
        <v>85</v>
      </c>
      <c r="G74" s="39">
        <v>42409</v>
      </c>
      <c r="H74" s="15"/>
      <c r="I74" s="15"/>
      <c r="J74" s="15"/>
      <c r="K74" s="15"/>
      <c r="L74" s="15"/>
      <c r="M74" s="15"/>
      <c r="N74" s="40">
        <f t="shared" si="1"/>
        <v>0</v>
      </c>
      <c r="O74" s="87">
        <f t="shared" si="2"/>
        <v>0</v>
      </c>
    </row>
    <row r="75" spans="1:15" s="3" customFormat="1" ht="26.1" customHeight="1">
      <c r="A75" s="16"/>
      <c r="B75" s="16"/>
      <c r="C75" s="16"/>
      <c r="D75" s="17" t="s">
        <v>134</v>
      </c>
      <c r="E75" s="92">
        <f t="shared" si="0"/>
        <v>42.5</v>
      </c>
      <c r="F75" s="92">
        <v>85</v>
      </c>
      <c r="G75" s="39">
        <v>42409</v>
      </c>
      <c r="H75" s="15"/>
      <c r="I75" s="15"/>
      <c r="J75" s="15"/>
      <c r="K75" s="15"/>
      <c r="L75" s="15"/>
      <c r="M75" s="15"/>
      <c r="N75" s="40">
        <f t="shared" ref="N75:N136" si="3">SUM(H75:M75)</f>
        <v>0</v>
      </c>
      <c r="O75" s="87">
        <f t="shared" ref="O75:O136" si="4">E75*N75</f>
        <v>0</v>
      </c>
    </row>
    <row r="76" spans="1:15" s="3" customFormat="1" ht="26.1" customHeight="1">
      <c r="A76" s="16"/>
      <c r="B76" s="16"/>
      <c r="C76" s="16"/>
      <c r="D76" s="17" t="s">
        <v>139</v>
      </c>
      <c r="E76" s="92">
        <f t="shared" si="0"/>
        <v>42.5</v>
      </c>
      <c r="F76" s="92">
        <v>85</v>
      </c>
      <c r="G76" s="39">
        <v>42409</v>
      </c>
      <c r="H76" s="15"/>
      <c r="I76" s="15"/>
      <c r="J76" s="15"/>
      <c r="K76" s="15"/>
      <c r="L76" s="15"/>
      <c r="M76" s="15"/>
      <c r="N76" s="40">
        <f t="shared" si="3"/>
        <v>0</v>
      </c>
      <c r="O76" s="87">
        <f t="shared" si="4"/>
        <v>0</v>
      </c>
    </row>
    <row r="77" spans="1:15" s="3" customFormat="1" ht="26.1" customHeight="1">
      <c r="A77" s="21" t="s">
        <v>64</v>
      </c>
      <c r="B77" s="21">
        <v>4080</v>
      </c>
      <c r="C77" s="21" t="s">
        <v>3</v>
      </c>
      <c r="D77" s="78" t="s">
        <v>137</v>
      </c>
      <c r="E77" s="91">
        <f t="shared" si="0"/>
        <v>42.5</v>
      </c>
      <c r="F77" s="91">
        <v>85</v>
      </c>
      <c r="G77" s="77">
        <v>42409</v>
      </c>
      <c r="H77" s="15"/>
      <c r="I77" s="15"/>
      <c r="J77" s="15"/>
      <c r="K77" s="15"/>
      <c r="L77" s="15"/>
      <c r="M77" s="15"/>
      <c r="N77" s="40">
        <f t="shared" si="3"/>
        <v>0</v>
      </c>
      <c r="O77" s="87">
        <f t="shared" si="4"/>
        <v>0</v>
      </c>
    </row>
    <row r="78" spans="1:15" s="3" customFormat="1" ht="26.1" customHeight="1">
      <c r="A78" s="16"/>
      <c r="B78" s="16"/>
      <c r="C78" s="16"/>
      <c r="D78" s="17" t="s">
        <v>138</v>
      </c>
      <c r="E78" s="92">
        <f t="shared" si="0"/>
        <v>42.5</v>
      </c>
      <c r="F78" s="92">
        <v>85</v>
      </c>
      <c r="G78" s="39">
        <v>42409</v>
      </c>
      <c r="H78" s="15"/>
      <c r="I78" s="15"/>
      <c r="J78" s="15"/>
      <c r="K78" s="15"/>
      <c r="L78" s="15"/>
      <c r="M78" s="15"/>
      <c r="N78" s="40">
        <f t="shared" si="3"/>
        <v>0</v>
      </c>
      <c r="O78" s="87">
        <f t="shared" si="4"/>
        <v>0</v>
      </c>
    </row>
    <row r="79" spans="1:15" s="3" customFormat="1" ht="26.1" customHeight="1">
      <c r="A79" s="16"/>
      <c r="B79" s="16"/>
      <c r="C79" s="16"/>
      <c r="D79" s="17" t="s">
        <v>131</v>
      </c>
      <c r="E79" s="92">
        <f t="shared" si="0"/>
        <v>42.5</v>
      </c>
      <c r="F79" s="92">
        <v>85</v>
      </c>
      <c r="G79" s="39">
        <v>42409</v>
      </c>
      <c r="H79" s="15"/>
      <c r="I79" s="15"/>
      <c r="J79" s="15"/>
      <c r="K79" s="15"/>
      <c r="L79" s="15"/>
      <c r="M79" s="15"/>
      <c r="N79" s="40">
        <f t="shared" si="3"/>
        <v>0</v>
      </c>
      <c r="O79" s="87">
        <f t="shared" si="4"/>
        <v>0</v>
      </c>
    </row>
    <row r="80" spans="1:15" s="3" customFormat="1" ht="26.1" customHeight="1">
      <c r="A80" s="16"/>
      <c r="B80" s="16"/>
      <c r="C80" s="16"/>
      <c r="D80" s="17" t="s">
        <v>134</v>
      </c>
      <c r="E80" s="92">
        <f t="shared" si="0"/>
        <v>42.5</v>
      </c>
      <c r="F80" s="92">
        <v>85</v>
      </c>
      <c r="G80" s="39">
        <v>42409</v>
      </c>
      <c r="H80" s="15"/>
      <c r="I80" s="15"/>
      <c r="J80" s="15"/>
      <c r="K80" s="15"/>
      <c r="L80" s="15"/>
      <c r="M80" s="15"/>
      <c r="N80" s="40">
        <f t="shared" si="3"/>
        <v>0</v>
      </c>
      <c r="O80" s="87">
        <f t="shared" si="4"/>
        <v>0</v>
      </c>
    </row>
    <row r="81" spans="1:15" s="3" customFormat="1" ht="26.1" customHeight="1">
      <c r="A81" s="16"/>
      <c r="B81" s="16"/>
      <c r="C81" s="16"/>
      <c r="D81" s="17" t="s">
        <v>139</v>
      </c>
      <c r="E81" s="92">
        <f t="shared" si="0"/>
        <v>42.5</v>
      </c>
      <c r="F81" s="92">
        <v>85</v>
      </c>
      <c r="G81" s="39">
        <v>42409</v>
      </c>
      <c r="H81" s="15"/>
      <c r="I81" s="15"/>
      <c r="J81" s="15"/>
      <c r="K81" s="15"/>
      <c r="L81" s="15"/>
      <c r="M81" s="15"/>
      <c r="N81" s="40">
        <f t="shared" si="3"/>
        <v>0</v>
      </c>
      <c r="O81" s="87">
        <f t="shared" si="4"/>
        <v>0</v>
      </c>
    </row>
    <row r="82" spans="1:15" s="3" customFormat="1" ht="26.1" customHeight="1">
      <c r="A82" s="16"/>
      <c r="B82" s="16"/>
      <c r="C82" s="16"/>
      <c r="D82" s="17" t="s">
        <v>151</v>
      </c>
      <c r="E82" s="92">
        <f t="shared" si="0"/>
        <v>42.5</v>
      </c>
      <c r="F82" s="92">
        <v>85</v>
      </c>
      <c r="G82" s="39">
        <v>42409</v>
      </c>
      <c r="H82" s="15"/>
      <c r="I82" s="15"/>
      <c r="J82" s="15"/>
      <c r="K82" s="15"/>
      <c r="L82" s="15"/>
      <c r="M82" s="15"/>
      <c r="N82" s="40">
        <f t="shared" si="3"/>
        <v>0</v>
      </c>
      <c r="O82" s="87">
        <f t="shared" si="4"/>
        <v>0</v>
      </c>
    </row>
    <row r="83" spans="1:15" s="3" customFormat="1" ht="26.1" customHeight="1">
      <c r="A83" s="21" t="s">
        <v>65</v>
      </c>
      <c r="B83" s="21">
        <v>4079</v>
      </c>
      <c r="C83" s="21" t="s">
        <v>3</v>
      </c>
      <c r="D83" s="78" t="s">
        <v>138</v>
      </c>
      <c r="E83" s="91">
        <f t="shared" si="0"/>
        <v>34.5</v>
      </c>
      <c r="F83" s="91">
        <v>69</v>
      </c>
      <c r="G83" s="77">
        <v>42409</v>
      </c>
      <c r="H83" s="15"/>
      <c r="I83" s="15"/>
      <c r="J83" s="15"/>
      <c r="K83" s="15"/>
      <c r="L83" s="15"/>
      <c r="M83" s="15"/>
      <c r="N83" s="40">
        <f t="shared" si="3"/>
        <v>0</v>
      </c>
      <c r="O83" s="87">
        <f t="shared" si="4"/>
        <v>0</v>
      </c>
    </row>
    <row r="84" spans="1:15" s="3" customFormat="1" ht="26.1" customHeight="1">
      <c r="A84" s="16"/>
      <c r="B84" s="16"/>
      <c r="C84" s="16"/>
      <c r="D84" s="17" t="s">
        <v>131</v>
      </c>
      <c r="E84" s="92">
        <f t="shared" si="0"/>
        <v>34.5</v>
      </c>
      <c r="F84" s="92">
        <v>69</v>
      </c>
      <c r="G84" s="39">
        <v>42409</v>
      </c>
      <c r="H84" s="15"/>
      <c r="I84" s="15"/>
      <c r="J84" s="15"/>
      <c r="K84" s="15"/>
      <c r="L84" s="15"/>
      <c r="M84" s="15"/>
      <c r="N84" s="40">
        <f t="shared" si="3"/>
        <v>0</v>
      </c>
      <c r="O84" s="87">
        <f t="shared" si="4"/>
        <v>0</v>
      </c>
    </row>
    <row r="85" spans="1:15" s="3" customFormat="1" ht="26.1" customHeight="1">
      <c r="A85" s="16"/>
      <c r="B85" s="16"/>
      <c r="C85" s="16"/>
      <c r="D85" s="17" t="s">
        <v>134</v>
      </c>
      <c r="E85" s="92">
        <f t="shared" si="0"/>
        <v>34.5</v>
      </c>
      <c r="F85" s="92">
        <v>69</v>
      </c>
      <c r="G85" s="39">
        <v>42409</v>
      </c>
      <c r="H85" s="15"/>
      <c r="I85" s="15"/>
      <c r="J85" s="15"/>
      <c r="K85" s="15"/>
      <c r="L85" s="15"/>
      <c r="M85" s="15"/>
      <c r="N85" s="40">
        <f t="shared" si="3"/>
        <v>0</v>
      </c>
      <c r="O85" s="87">
        <f t="shared" si="4"/>
        <v>0</v>
      </c>
    </row>
    <row r="86" spans="1:15" s="3" customFormat="1" ht="26.1" customHeight="1">
      <c r="A86" s="16"/>
      <c r="B86" s="16"/>
      <c r="C86" s="16"/>
      <c r="D86" s="17" t="s">
        <v>139</v>
      </c>
      <c r="E86" s="92">
        <f t="shared" si="0"/>
        <v>34.5</v>
      </c>
      <c r="F86" s="92">
        <v>69</v>
      </c>
      <c r="G86" s="39">
        <v>42409</v>
      </c>
      <c r="H86" s="15"/>
      <c r="I86" s="15"/>
      <c r="J86" s="15"/>
      <c r="K86" s="15"/>
      <c r="L86" s="15"/>
      <c r="M86" s="15"/>
      <c r="N86" s="40">
        <f t="shared" si="3"/>
        <v>0</v>
      </c>
      <c r="O86" s="87">
        <f t="shared" si="4"/>
        <v>0</v>
      </c>
    </row>
    <row r="87" spans="1:15" s="3" customFormat="1" ht="26.1" customHeight="1">
      <c r="A87" s="16"/>
      <c r="B87" s="16"/>
      <c r="C87" s="16"/>
      <c r="D87" s="17" t="s">
        <v>150</v>
      </c>
      <c r="E87" s="92">
        <f t="shared" si="0"/>
        <v>34.5</v>
      </c>
      <c r="F87" s="92">
        <v>69</v>
      </c>
      <c r="G87" s="39">
        <v>42409</v>
      </c>
      <c r="H87" s="15"/>
      <c r="I87" s="15"/>
      <c r="J87" s="15"/>
      <c r="K87" s="15"/>
      <c r="L87" s="15"/>
      <c r="M87" s="15"/>
      <c r="N87" s="40">
        <f t="shared" si="3"/>
        <v>0</v>
      </c>
      <c r="O87" s="87">
        <f t="shared" si="4"/>
        <v>0</v>
      </c>
    </row>
    <row r="88" spans="1:15" s="3" customFormat="1" ht="26.1" customHeight="1">
      <c r="A88" s="16"/>
      <c r="B88" s="16"/>
      <c r="C88" s="16"/>
      <c r="D88" s="17" t="s">
        <v>151</v>
      </c>
      <c r="E88" s="92">
        <f t="shared" si="0"/>
        <v>34.5</v>
      </c>
      <c r="F88" s="92">
        <v>69</v>
      </c>
      <c r="G88" s="39">
        <v>42409</v>
      </c>
      <c r="H88" s="15"/>
      <c r="I88" s="15"/>
      <c r="J88" s="15"/>
      <c r="K88" s="15"/>
      <c r="L88" s="15"/>
      <c r="M88" s="15"/>
      <c r="N88" s="40">
        <f t="shared" si="3"/>
        <v>0</v>
      </c>
      <c r="O88" s="87">
        <f t="shared" si="4"/>
        <v>0</v>
      </c>
    </row>
    <row r="89" spans="1:15" s="3" customFormat="1" ht="26.1" customHeight="1">
      <c r="A89" s="16"/>
      <c r="B89" s="16"/>
      <c r="C89" s="16"/>
      <c r="D89" s="17" t="s">
        <v>155</v>
      </c>
      <c r="E89" s="92">
        <f t="shared" si="0"/>
        <v>34.5</v>
      </c>
      <c r="F89" s="92">
        <v>69</v>
      </c>
      <c r="G89" s="39">
        <v>42409</v>
      </c>
      <c r="H89" s="15"/>
      <c r="I89" s="15"/>
      <c r="J89" s="15"/>
      <c r="K89" s="15"/>
      <c r="L89" s="15"/>
      <c r="M89" s="15"/>
      <c r="N89" s="40">
        <f t="shared" si="3"/>
        <v>0</v>
      </c>
      <c r="O89" s="87">
        <f t="shared" si="4"/>
        <v>0</v>
      </c>
    </row>
    <row r="90" spans="1:15" s="3" customFormat="1" ht="26.1" customHeight="1">
      <c r="A90" s="21" t="s">
        <v>66</v>
      </c>
      <c r="B90" s="21">
        <v>4110</v>
      </c>
      <c r="C90" s="21" t="s">
        <v>3</v>
      </c>
      <c r="D90" s="78" t="s">
        <v>131</v>
      </c>
      <c r="E90" s="91">
        <f t="shared" si="0"/>
        <v>32.5</v>
      </c>
      <c r="F90" s="91">
        <v>65</v>
      </c>
      <c r="G90" s="77">
        <v>42409</v>
      </c>
      <c r="H90" s="15"/>
      <c r="I90" s="15"/>
      <c r="J90" s="15"/>
      <c r="K90" s="15"/>
      <c r="L90" s="15"/>
      <c r="M90" s="15"/>
      <c r="N90" s="40">
        <f t="shared" si="3"/>
        <v>0</v>
      </c>
      <c r="O90" s="87">
        <f t="shared" si="4"/>
        <v>0</v>
      </c>
    </row>
    <row r="91" spans="1:15" s="3" customFormat="1" ht="26.1" customHeight="1">
      <c r="A91" s="16"/>
      <c r="B91" s="16"/>
      <c r="C91" s="16"/>
      <c r="D91" s="17" t="s">
        <v>144</v>
      </c>
      <c r="E91" s="92">
        <f t="shared" si="0"/>
        <v>32.5</v>
      </c>
      <c r="F91" s="92">
        <v>65</v>
      </c>
      <c r="G91" s="39">
        <v>42409</v>
      </c>
      <c r="H91" s="15"/>
      <c r="I91" s="15"/>
      <c r="J91" s="15"/>
      <c r="K91" s="15"/>
      <c r="L91" s="15"/>
      <c r="M91" s="15"/>
      <c r="N91" s="40">
        <f t="shared" si="3"/>
        <v>0</v>
      </c>
      <c r="O91" s="87">
        <f t="shared" si="4"/>
        <v>0</v>
      </c>
    </row>
    <row r="92" spans="1:15" s="3" customFormat="1" ht="26.1" customHeight="1">
      <c r="A92" s="16"/>
      <c r="B92" s="16"/>
      <c r="C92" s="16"/>
      <c r="D92" s="17" t="s">
        <v>134</v>
      </c>
      <c r="E92" s="92">
        <f t="shared" si="0"/>
        <v>32.5</v>
      </c>
      <c r="F92" s="92">
        <v>65</v>
      </c>
      <c r="G92" s="39">
        <v>42409</v>
      </c>
      <c r="H92" s="15"/>
      <c r="I92" s="15"/>
      <c r="J92" s="15"/>
      <c r="K92" s="15"/>
      <c r="L92" s="15"/>
      <c r="M92" s="15"/>
      <c r="N92" s="40">
        <f t="shared" si="3"/>
        <v>0</v>
      </c>
      <c r="O92" s="87">
        <f t="shared" si="4"/>
        <v>0</v>
      </c>
    </row>
    <row r="93" spans="1:15" s="3" customFormat="1" ht="26.1" customHeight="1">
      <c r="A93" s="16"/>
      <c r="B93" s="16"/>
      <c r="C93" s="16"/>
      <c r="D93" s="17" t="s">
        <v>139</v>
      </c>
      <c r="E93" s="92">
        <f t="shared" si="0"/>
        <v>32.5</v>
      </c>
      <c r="F93" s="92">
        <v>65</v>
      </c>
      <c r="G93" s="39">
        <v>42409</v>
      </c>
      <c r="H93" s="15"/>
      <c r="I93" s="15"/>
      <c r="J93" s="15"/>
      <c r="K93" s="15"/>
      <c r="L93" s="15"/>
      <c r="M93" s="15"/>
      <c r="N93" s="40">
        <f t="shared" si="3"/>
        <v>0</v>
      </c>
      <c r="O93" s="87">
        <f t="shared" si="4"/>
        <v>0</v>
      </c>
    </row>
    <row r="94" spans="1:15" s="3" customFormat="1" ht="26.1" customHeight="1">
      <c r="A94" s="16"/>
      <c r="B94" s="16"/>
      <c r="C94" s="16"/>
      <c r="D94" s="17" t="s">
        <v>151</v>
      </c>
      <c r="E94" s="92">
        <f t="shared" si="0"/>
        <v>32.5</v>
      </c>
      <c r="F94" s="92">
        <v>65</v>
      </c>
      <c r="G94" s="39">
        <v>42409</v>
      </c>
      <c r="H94" s="15"/>
      <c r="I94" s="15"/>
      <c r="J94" s="15"/>
      <c r="K94" s="15"/>
      <c r="L94" s="15"/>
      <c r="M94" s="15"/>
      <c r="N94" s="40">
        <f t="shared" si="3"/>
        <v>0</v>
      </c>
      <c r="O94" s="87">
        <f t="shared" si="4"/>
        <v>0</v>
      </c>
    </row>
    <row r="95" spans="1:15" s="3" customFormat="1" ht="26.1" customHeight="1">
      <c r="A95" s="16"/>
      <c r="B95" s="16"/>
      <c r="C95" s="16"/>
      <c r="D95" s="17" t="s">
        <v>136</v>
      </c>
      <c r="E95" s="92">
        <f t="shared" si="0"/>
        <v>32.5</v>
      </c>
      <c r="F95" s="92">
        <v>65</v>
      </c>
      <c r="G95" s="39">
        <v>42409</v>
      </c>
      <c r="H95" s="15"/>
      <c r="I95" s="15"/>
      <c r="J95" s="15"/>
      <c r="K95" s="15"/>
      <c r="L95" s="15"/>
      <c r="M95" s="15"/>
      <c r="N95" s="40">
        <f t="shared" si="3"/>
        <v>0</v>
      </c>
      <c r="O95" s="87">
        <f t="shared" si="4"/>
        <v>0</v>
      </c>
    </row>
    <row r="96" spans="1:15" s="3" customFormat="1" ht="26.1" customHeight="1">
      <c r="A96" s="21" t="s">
        <v>67</v>
      </c>
      <c r="B96" s="21">
        <v>4089</v>
      </c>
      <c r="C96" s="21" t="s">
        <v>3</v>
      </c>
      <c r="D96" s="78" t="s">
        <v>131</v>
      </c>
      <c r="E96" s="91">
        <f t="shared" si="0"/>
        <v>112.5</v>
      </c>
      <c r="F96" s="91">
        <v>225</v>
      </c>
      <c r="G96" s="77">
        <v>42409</v>
      </c>
      <c r="H96" s="15"/>
      <c r="I96" s="15"/>
      <c r="J96" s="15"/>
      <c r="K96" s="15"/>
      <c r="L96" s="15"/>
      <c r="M96" s="15"/>
      <c r="N96" s="40">
        <f t="shared" si="3"/>
        <v>0</v>
      </c>
      <c r="O96" s="87">
        <f t="shared" si="4"/>
        <v>0</v>
      </c>
    </row>
    <row r="97" spans="1:15" s="3" customFormat="1" ht="26.1" customHeight="1">
      <c r="A97" s="16"/>
      <c r="B97" s="16"/>
      <c r="C97" s="16"/>
      <c r="D97" s="17" t="s">
        <v>134</v>
      </c>
      <c r="E97" s="92">
        <f t="shared" si="0"/>
        <v>112.5</v>
      </c>
      <c r="F97" s="92">
        <v>225</v>
      </c>
      <c r="G97" s="39">
        <v>42409</v>
      </c>
      <c r="H97" s="15"/>
      <c r="I97" s="15"/>
      <c r="J97" s="15"/>
      <c r="K97" s="15"/>
      <c r="L97" s="15"/>
      <c r="M97" s="15"/>
      <c r="N97" s="40">
        <f t="shared" si="3"/>
        <v>0</v>
      </c>
      <c r="O97" s="87">
        <f t="shared" si="4"/>
        <v>0</v>
      </c>
    </row>
    <row r="98" spans="1:15" s="3" customFormat="1" ht="26.1" customHeight="1">
      <c r="A98" s="16"/>
      <c r="B98" s="16"/>
      <c r="C98" s="16"/>
      <c r="D98" s="17" t="s">
        <v>135</v>
      </c>
      <c r="E98" s="92">
        <f t="shared" ref="E98:E99" si="5">F98/2</f>
        <v>112.5</v>
      </c>
      <c r="F98" s="92">
        <v>225</v>
      </c>
      <c r="G98" s="39">
        <v>42409</v>
      </c>
      <c r="H98" s="15"/>
      <c r="I98" s="15"/>
      <c r="J98" s="15"/>
      <c r="K98" s="15"/>
      <c r="L98" s="15"/>
      <c r="M98" s="15"/>
      <c r="N98" s="40">
        <f t="shared" si="3"/>
        <v>0</v>
      </c>
      <c r="O98" s="87">
        <f t="shared" si="4"/>
        <v>0</v>
      </c>
    </row>
    <row r="99" spans="1:15" s="3" customFormat="1" ht="26.1" customHeight="1">
      <c r="A99" s="16"/>
      <c r="B99" s="16"/>
      <c r="C99" s="16"/>
      <c r="D99" s="17" t="s">
        <v>136</v>
      </c>
      <c r="E99" s="92">
        <f t="shared" si="5"/>
        <v>112.5</v>
      </c>
      <c r="F99" s="92">
        <v>225</v>
      </c>
      <c r="G99" s="39">
        <v>42409</v>
      </c>
      <c r="H99" s="15"/>
      <c r="I99" s="15"/>
      <c r="J99" s="15"/>
      <c r="K99" s="15"/>
      <c r="L99" s="15"/>
      <c r="M99" s="15"/>
      <c r="N99" s="40">
        <f t="shared" si="3"/>
        <v>0</v>
      </c>
      <c r="O99" s="87">
        <f t="shared" si="4"/>
        <v>0</v>
      </c>
    </row>
    <row r="100" spans="1:15" s="3" customFormat="1" ht="26.1" customHeight="1">
      <c r="A100" s="21" t="s">
        <v>68</v>
      </c>
      <c r="B100" s="21">
        <v>4105</v>
      </c>
      <c r="C100" s="21" t="s">
        <v>2</v>
      </c>
      <c r="D100" s="78" t="s">
        <v>131</v>
      </c>
      <c r="E100" s="91">
        <f>F100/2</f>
        <v>86.5</v>
      </c>
      <c r="F100" s="91">
        <v>173</v>
      </c>
      <c r="G100" s="77">
        <v>42409</v>
      </c>
      <c r="H100" s="15"/>
      <c r="I100" s="15"/>
      <c r="J100" s="15"/>
      <c r="K100" s="15"/>
      <c r="L100" s="15"/>
      <c r="M100" s="15"/>
      <c r="N100" s="40">
        <f t="shared" si="3"/>
        <v>0</v>
      </c>
      <c r="O100" s="87">
        <f t="shared" si="4"/>
        <v>0</v>
      </c>
    </row>
    <row r="101" spans="1:15" s="3" customFormat="1" ht="26.1" customHeight="1">
      <c r="A101" s="16"/>
      <c r="B101" s="16"/>
      <c r="C101" s="21"/>
      <c r="D101" s="17" t="s">
        <v>134</v>
      </c>
      <c r="E101" s="92">
        <f t="shared" ref="E101:E103" si="6">F101/2</f>
        <v>86.5</v>
      </c>
      <c r="F101" s="92">
        <v>173</v>
      </c>
      <c r="G101" s="39">
        <v>42409</v>
      </c>
      <c r="H101" s="15"/>
      <c r="I101" s="15"/>
      <c r="J101" s="15"/>
      <c r="K101" s="15"/>
      <c r="L101" s="15"/>
      <c r="M101" s="15"/>
      <c r="N101" s="40">
        <f t="shared" si="3"/>
        <v>0</v>
      </c>
      <c r="O101" s="87">
        <f t="shared" si="4"/>
        <v>0</v>
      </c>
    </row>
    <row r="102" spans="1:15" s="3" customFormat="1" ht="26.1" customHeight="1">
      <c r="A102" s="16"/>
      <c r="B102" s="16"/>
      <c r="C102" s="21"/>
      <c r="D102" s="17" t="s">
        <v>135</v>
      </c>
      <c r="E102" s="92">
        <f t="shared" si="6"/>
        <v>86.5</v>
      </c>
      <c r="F102" s="92">
        <v>173</v>
      </c>
      <c r="G102" s="39">
        <v>42409</v>
      </c>
      <c r="H102" s="15"/>
      <c r="I102" s="15"/>
      <c r="J102" s="15"/>
      <c r="K102" s="15"/>
      <c r="L102" s="15"/>
      <c r="M102" s="15"/>
      <c r="N102" s="40">
        <f t="shared" si="3"/>
        <v>0</v>
      </c>
      <c r="O102" s="87">
        <f t="shared" si="4"/>
        <v>0</v>
      </c>
    </row>
    <row r="103" spans="1:15" s="3" customFormat="1" ht="26.1" customHeight="1">
      <c r="A103" s="16"/>
      <c r="B103" s="16"/>
      <c r="C103" s="21"/>
      <c r="D103" s="17" t="s">
        <v>136</v>
      </c>
      <c r="E103" s="92">
        <f t="shared" si="6"/>
        <v>86.5</v>
      </c>
      <c r="F103" s="92">
        <v>173</v>
      </c>
      <c r="G103" s="39">
        <v>42409</v>
      </c>
      <c r="H103" s="15"/>
      <c r="I103" s="15"/>
      <c r="J103" s="15"/>
      <c r="K103" s="15"/>
      <c r="L103" s="15"/>
      <c r="M103" s="15"/>
      <c r="N103" s="40">
        <f t="shared" si="3"/>
        <v>0</v>
      </c>
      <c r="O103" s="87">
        <f t="shared" si="4"/>
        <v>0</v>
      </c>
    </row>
    <row r="104" spans="1:15" s="3" customFormat="1" ht="26.1" customHeight="1">
      <c r="A104" s="21" t="s">
        <v>69</v>
      </c>
      <c r="B104" s="21">
        <v>4090</v>
      </c>
      <c r="C104" s="21" t="s">
        <v>3</v>
      </c>
      <c r="D104" s="78" t="s">
        <v>131</v>
      </c>
      <c r="E104" s="91">
        <f>F104/2</f>
        <v>82.5</v>
      </c>
      <c r="F104" s="91">
        <v>165</v>
      </c>
      <c r="G104" s="77">
        <v>42409</v>
      </c>
      <c r="H104" s="15"/>
      <c r="I104" s="15"/>
      <c r="J104" s="15"/>
      <c r="K104" s="15"/>
      <c r="L104" s="15"/>
      <c r="M104" s="15"/>
      <c r="N104" s="40">
        <f t="shared" si="3"/>
        <v>0</v>
      </c>
      <c r="O104" s="87">
        <f t="shared" si="4"/>
        <v>0</v>
      </c>
    </row>
    <row r="105" spans="1:15" s="3" customFormat="1" ht="26.1" customHeight="1">
      <c r="A105" s="16"/>
      <c r="B105" s="16"/>
      <c r="C105" s="16"/>
      <c r="D105" s="17" t="s">
        <v>139</v>
      </c>
      <c r="E105" s="92">
        <f t="shared" ref="E105:E106" si="7">F105/2</f>
        <v>82.5</v>
      </c>
      <c r="F105" s="92">
        <v>165</v>
      </c>
      <c r="G105" s="39">
        <v>42409</v>
      </c>
      <c r="H105" s="15"/>
      <c r="I105" s="15"/>
      <c r="J105" s="15"/>
      <c r="K105" s="15"/>
      <c r="L105" s="15"/>
      <c r="M105" s="15"/>
      <c r="N105" s="40">
        <f t="shared" si="3"/>
        <v>0</v>
      </c>
      <c r="O105" s="87">
        <f t="shared" si="4"/>
        <v>0</v>
      </c>
    </row>
    <row r="106" spans="1:15" s="3" customFormat="1" ht="26.1" customHeight="1">
      <c r="A106" s="16"/>
      <c r="B106" s="16"/>
      <c r="C106" s="16"/>
      <c r="D106" s="17" t="s">
        <v>136</v>
      </c>
      <c r="E106" s="92">
        <f t="shared" si="7"/>
        <v>82.5</v>
      </c>
      <c r="F106" s="92">
        <v>165</v>
      </c>
      <c r="G106" s="39">
        <v>42409</v>
      </c>
      <c r="H106" s="15"/>
      <c r="I106" s="15"/>
      <c r="J106" s="15"/>
      <c r="K106" s="15"/>
      <c r="L106" s="15"/>
      <c r="M106" s="15"/>
      <c r="N106" s="40">
        <f t="shared" si="3"/>
        <v>0</v>
      </c>
      <c r="O106" s="87">
        <f t="shared" si="4"/>
        <v>0</v>
      </c>
    </row>
    <row r="107" spans="1:15" s="3" customFormat="1" ht="26.1" customHeight="1">
      <c r="A107" s="21" t="s">
        <v>70</v>
      </c>
      <c r="B107" s="21">
        <v>4111</v>
      </c>
      <c r="C107" s="21" t="s">
        <v>3</v>
      </c>
      <c r="D107" s="78" t="s">
        <v>134</v>
      </c>
      <c r="E107" s="91">
        <f>F107/2</f>
        <v>122.4</v>
      </c>
      <c r="F107" s="91">
        <v>244.8</v>
      </c>
      <c r="G107" s="77">
        <v>42409</v>
      </c>
      <c r="H107" s="15"/>
      <c r="I107" s="15"/>
      <c r="J107" s="15"/>
      <c r="K107" s="15"/>
      <c r="L107" s="15"/>
      <c r="M107" s="15"/>
      <c r="N107" s="40">
        <f t="shared" si="3"/>
        <v>0</v>
      </c>
      <c r="O107" s="87">
        <f t="shared" si="4"/>
        <v>0</v>
      </c>
    </row>
    <row r="108" spans="1:15" s="3" customFormat="1" ht="26.1" customHeight="1">
      <c r="A108" s="21" t="s">
        <v>71</v>
      </c>
      <c r="B108" s="21">
        <v>4113</v>
      </c>
      <c r="C108" s="21" t="s">
        <v>3</v>
      </c>
      <c r="D108" s="78" t="s">
        <v>131</v>
      </c>
      <c r="E108" s="91">
        <f>F108/2</f>
        <v>75</v>
      </c>
      <c r="F108" s="91">
        <v>150</v>
      </c>
      <c r="G108" s="77">
        <v>42409</v>
      </c>
      <c r="H108" s="15"/>
      <c r="I108" s="15"/>
      <c r="J108" s="15"/>
      <c r="K108" s="15"/>
      <c r="L108" s="15"/>
      <c r="M108" s="15"/>
      <c r="N108" s="40">
        <f t="shared" si="3"/>
        <v>0</v>
      </c>
      <c r="O108" s="87">
        <f t="shared" si="4"/>
        <v>0</v>
      </c>
    </row>
    <row r="109" spans="1:15" s="3" customFormat="1" ht="26.1" customHeight="1">
      <c r="A109" s="16"/>
      <c r="B109" s="16"/>
      <c r="C109" s="16"/>
      <c r="D109" s="17" t="s">
        <v>134</v>
      </c>
      <c r="E109" s="92">
        <f t="shared" ref="E109:E110" si="8">F109/2</f>
        <v>75</v>
      </c>
      <c r="F109" s="92">
        <v>150</v>
      </c>
      <c r="G109" s="39">
        <v>42409</v>
      </c>
      <c r="H109" s="15"/>
      <c r="I109" s="15"/>
      <c r="J109" s="15"/>
      <c r="K109" s="15"/>
      <c r="L109" s="15"/>
      <c r="M109" s="15"/>
      <c r="N109" s="40">
        <f t="shared" si="3"/>
        <v>0</v>
      </c>
      <c r="O109" s="87">
        <f t="shared" si="4"/>
        <v>0</v>
      </c>
    </row>
    <row r="110" spans="1:15" s="3" customFormat="1" ht="26.1" customHeight="1">
      <c r="A110" s="16"/>
      <c r="B110" s="16"/>
      <c r="C110" s="16"/>
      <c r="D110" s="17" t="s">
        <v>139</v>
      </c>
      <c r="E110" s="92">
        <f t="shared" si="8"/>
        <v>75</v>
      </c>
      <c r="F110" s="92">
        <v>150</v>
      </c>
      <c r="G110" s="39">
        <v>42409</v>
      </c>
      <c r="H110" s="15"/>
      <c r="I110" s="15"/>
      <c r="J110" s="15"/>
      <c r="K110" s="15"/>
      <c r="L110" s="15"/>
      <c r="M110" s="15"/>
      <c r="N110" s="40">
        <f t="shared" si="3"/>
        <v>0</v>
      </c>
      <c r="O110" s="87">
        <f t="shared" si="4"/>
        <v>0</v>
      </c>
    </row>
    <row r="111" spans="1:15" s="3" customFormat="1" ht="26.1" customHeight="1">
      <c r="A111" s="21" t="s">
        <v>72</v>
      </c>
      <c r="B111" s="21">
        <v>4114</v>
      </c>
      <c r="C111" s="21" t="s">
        <v>3</v>
      </c>
      <c r="D111" s="78" t="s">
        <v>131</v>
      </c>
      <c r="E111" s="91">
        <f>F111/2</f>
        <v>107.5</v>
      </c>
      <c r="F111" s="91">
        <v>215</v>
      </c>
      <c r="G111" s="77">
        <v>42409</v>
      </c>
      <c r="H111" s="15"/>
      <c r="I111" s="15"/>
      <c r="J111" s="15"/>
      <c r="K111" s="15"/>
      <c r="L111" s="15"/>
      <c r="M111" s="15"/>
      <c r="N111" s="40">
        <f t="shared" si="3"/>
        <v>0</v>
      </c>
      <c r="O111" s="87">
        <f t="shared" si="4"/>
        <v>0</v>
      </c>
    </row>
    <row r="112" spans="1:15" s="3" customFormat="1" ht="26.1" customHeight="1">
      <c r="A112" s="16"/>
      <c r="B112" s="16"/>
      <c r="C112" s="16"/>
      <c r="D112" s="17" t="s">
        <v>139</v>
      </c>
      <c r="E112" s="92">
        <f t="shared" ref="E112:E113" si="9">F112/2</f>
        <v>107.5</v>
      </c>
      <c r="F112" s="92">
        <v>215</v>
      </c>
      <c r="G112" s="39">
        <v>42409</v>
      </c>
      <c r="H112" s="15"/>
      <c r="I112" s="15"/>
      <c r="J112" s="15"/>
      <c r="K112" s="15"/>
      <c r="L112" s="15"/>
      <c r="M112" s="15"/>
      <c r="N112" s="40">
        <f t="shared" si="3"/>
        <v>0</v>
      </c>
      <c r="O112" s="87">
        <f t="shared" si="4"/>
        <v>0</v>
      </c>
    </row>
    <row r="113" spans="1:15" s="3" customFormat="1" ht="26.1" customHeight="1">
      <c r="A113" s="16"/>
      <c r="B113" s="16"/>
      <c r="C113" s="16"/>
      <c r="D113" s="17" t="s">
        <v>151</v>
      </c>
      <c r="E113" s="92">
        <f t="shared" si="9"/>
        <v>107.5</v>
      </c>
      <c r="F113" s="92">
        <v>215</v>
      </c>
      <c r="G113" s="39">
        <v>42409</v>
      </c>
      <c r="H113" s="15"/>
      <c r="I113" s="15"/>
      <c r="J113" s="15"/>
      <c r="K113" s="15"/>
      <c r="L113" s="15"/>
      <c r="M113" s="15"/>
      <c r="N113" s="40">
        <f t="shared" si="3"/>
        <v>0</v>
      </c>
      <c r="O113" s="87">
        <f t="shared" si="4"/>
        <v>0</v>
      </c>
    </row>
    <row r="114" spans="1:15" s="3" customFormat="1" ht="26.1" customHeight="1">
      <c r="A114" s="21" t="s">
        <v>73</v>
      </c>
      <c r="B114" s="21">
        <v>4115</v>
      </c>
      <c r="C114" s="21" t="s">
        <v>3</v>
      </c>
      <c r="D114" s="78" t="s">
        <v>131</v>
      </c>
      <c r="E114" s="91">
        <f>F114/2</f>
        <v>94.5</v>
      </c>
      <c r="F114" s="91">
        <v>189</v>
      </c>
      <c r="G114" s="77">
        <v>42409</v>
      </c>
      <c r="H114" s="15"/>
      <c r="I114" s="15"/>
      <c r="J114" s="15"/>
      <c r="K114" s="15"/>
      <c r="L114" s="15"/>
      <c r="M114" s="15"/>
      <c r="N114" s="40">
        <f t="shared" si="3"/>
        <v>0</v>
      </c>
      <c r="O114" s="87">
        <f t="shared" si="4"/>
        <v>0</v>
      </c>
    </row>
    <row r="115" spans="1:15" s="3" customFormat="1" ht="26.1" customHeight="1">
      <c r="A115" s="16"/>
      <c r="B115" s="16"/>
      <c r="C115" s="16"/>
      <c r="D115" s="17" t="s">
        <v>139</v>
      </c>
      <c r="E115" s="92">
        <f>F115/2</f>
        <v>94.5</v>
      </c>
      <c r="F115" s="92">
        <v>189</v>
      </c>
      <c r="G115" s="39">
        <v>42409</v>
      </c>
      <c r="H115" s="15"/>
      <c r="I115" s="15"/>
      <c r="J115" s="15"/>
      <c r="K115" s="15"/>
      <c r="L115" s="15"/>
      <c r="M115" s="15"/>
      <c r="N115" s="40">
        <f t="shared" si="3"/>
        <v>0</v>
      </c>
      <c r="O115" s="87">
        <f t="shared" si="4"/>
        <v>0</v>
      </c>
    </row>
    <row r="116" spans="1:15" s="3" customFormat="1" ht="26.1" customHeight="1">
      <c r="A116" s="21" t="s">
        <v>74</v>
      </c>
      <c r="B116" s="21">
        <v>4103</v>
      </c>
      <c r="C116" s="21" t="s">
        <v>3</v>
      </c>
      <c r="D116" s="78" t="s">
        <v>131</v>
      </c>
      <c r="E116" s="93">
        <f>F116/2</f>
        <v>155</v>
      </c>
      <c r="F116" s="93">
        <v>310</v>
      </c>
      <c r="G116" s="82">
        <v>42409</v>
      </c>
      <c r="H116" s="15"/>
      <c r="I116" s="15"/>
      <c r="J116" s="15"/>
      <c r="K116" s="15"/>
      <c r="L116" s="15"/>
      <c r="M116" s="15"/>
      <c r="N116" s="40">
        <f t="shared" si="3"/>
        <v>0</v>
      </c>
      <c r="O116" s="87">
        <f t="shared" si="4"/>
        <v>0</v>
      </c>
    </row>
    <row r="117" spans="1:15" s="3" customFormat="1" ht="26.1" customHeight="1">
      <c r="A117" s="16"/>
      <c r="B117" s="16"/>
      <c r="C117" s="16"/>
      <c r="D117" s="17" t="s">
        <v>134</v>
      </c>
      <c r="E117" s="94">
        <f t="shared" ref="E117:E119" si="10">F117/2</f>
        <v>155</v>
      </c>
      <c r="F117" s="94">
        <v>310</v>
      </c>
      <c r="G117" s="81">
        <v>42409</v>
      </c>
      <c r="H117" s="15"/>
      <c r="I117" s="15"/>
      <c r="J117" s="15"/>
      <c r="K117" s="15"/>
      <c r="L117" s="15"/>
      <c r="M117" s="15"/>
      <c r="N117" s="40">
        <f t="shared" si="3"/>
        <v>0</v>
      </c>
      <c r="O117" s="87">
        <f t="shared" si="4"/>
        <v>0</v>
      </c>
    </row>
    <row r="118" spans="1:15" s="3" customFormat="1" ht="26.1" customHeight="1">
      <c r="A118" s="16"/>
      <c r="B118" s="16"/>
      <c r="C118" s="16"/>
      <c r="D118" s="17" t="s">
        <v>135</v>
      </c>
      <c r="E118" s="94">
        <f t="shared" si="10"/>
        <v>155</v>
      </c>
      <c r="F118" s="94">
        <v>310</v>
      </c>
      <c r="G118" s="81">
        <v>42409</v>
      </c>
      <c r="H118" s="15"/>
      <c r="I118" s="15"/>
      <c r="J118" s="15"/>
      <c r="K118" s="15"/>
      <c r="L118" s="15"/>
      <c r="M118" s="15"/>
      <c r="N118" s="40">
        <f t="shared" si="3"/>
        <v>0</v>
      </c>
      <c r="O118" s="87">
        <f t="shared" si="4"/>
        <v>0</v>
      </c>
    </row>
    <row r="119" spans="1:15" s="3" customFormat="1" ht="26.1" customHeight="1">
      <c r="A119" s="16"/>
      <c r="B119" s="16"/>
      <c r="C119" s="16"/>
      <c r="D119" s="17" t="s">
        <v>136</v>
      </c>
      <c r="E119" s="94">
        <f t="shared" si="10"/>
        <v>155</v>
      </c>
      <c r="F119" s="94">
        <v>310</v>
      </c>
      <c r="G119" s="81">
        <v>42409</v>
      </c>
      <c r="H119" s="15"/>
      <c r="I119" s="15"/>
      <c r="J119" s="15"/>
      <c r="K119" s="15"/>
      <c r="L119" s="15"/>
      <c r="M119" s="15"/>
      <c r="N119" s="40">
        <f t="shared" si="3"/>
        <v>0</v>
      </c>
      <c r="O119" s="87">
        <f t="shared" si="4"/>
        <v>0</v>
      </c>
    </row>
    <row r="120" spans="1:15" s="3" customFormat="1" ht="26.1" customHeight="1">
      <c r="A120" s="21" t="s">
        <v>75</v>
      </c>
      <c r="B120" s="21">
        <v>4108</v>
      </c>
      <c r="C120" s="21" t="s">
        <v>3</v>
      </c>
      <c r="D120" s="78" t="s">
        <v>134</v>
      </c>
      <c r="E120" s="91">
        <f>F120/2</f>
        <v>150</v>
      </c>
      <c r="F120" s="91">
        <v>300</v>
      </c>
      <c r="G120" s="77">
        <v>42409</v>
      </c>
      <c r="H120" s="15"/>
      <c r="I120" s="15"/>
      <c r="J120" s="15"/>
      <c r="K120" s="15"/>
      <c r="L120" s="15"/>
      <c r="M120" s="15"/>
      <c r="N120" s="40">
        <f t="shared" si="3"/>
        <v>0</v>
      </c>
      <c r="O120" s="87">
        <f t="shared" si="4"/>
        <v>0</v>
      </c>
    </row>
    <row r="121" spans="1:15" s="3" customFormat="1" ht="26.1" customHeight="1">
      <c r="A121" s="16"/>
      <c r="B121" s="16"/>
      <c r="C121" s="16"/>
      <c r="D121" s="17" t="s">
        <v>136</v>
      </c>
      <c r="E121" s="92">
        <f>F121/2</f>
        <v>150</v>
      </c>
      <c r="F121" s="92">
        <v>300</v>
      </c>
      <c r="G121" s="39">
        <v>42409</v>
      </c>
      <c r="H121" s="15"/>
      <c r="I121" s="15"/>
      <c r="J121" s="15"/>
      <c r="K121" s="15"/>
      <c r="L121" s="15"/>
      <c r="M121" s="15"/>
      <c r="N121" s="40">
        <f t="shared" si="3"/>
        <v>0</v>
      </c>
      <c r="O121" s="87">
        <f t="shared" si="4"/>
        <v>0</v>
      </c>
    </row>
    <row r="122" spans="1:15" s="2" customFormat="1" ht="26.1" customHeight="1">
      <c r="A122" s="21" t="s">
        <v>76</v>
      </c>
      <c r="B122" s="21">
        <v>4098</v>
      </c>
      <c r="C122" s="21" t="s">
        <v>3</v>
      </c>
      <c r="D122" s="78" t="s">
        <v>131</v>
      </c>
      <c r="E122" s="91">
        <f>F122/2</f>
        <v>137.5</v>
      </c>
      <c r="F122" s="91">
        <v>275</v>
      </c>
      <c r="G122" s="77">
        <v>42409</v>
      </c>
      <c r="H122" s="15"/>
      <c r="I122" s="15"/>
      <c r="J122" s="15"/>
      <c r="K122" s="15"/>
      <c r="L122" s="15"/>
      <c r="M122" s="15"/>
      <c r="N122" s="40">
        <f t="shared" si="3"/>
        <v>0</v>
      </c>
      <c r="O122" s="87">
        <f t="shared" si="4"/>
        <v>0</v>
      </c>
    </row>
    <row r="123" spans="1:15" s="2" customFormat="1" ht="26.1" customHeight="1">
      <c r="A123" s="16"/>
      <c r="B123" s="16"/>
      <c r="C123" s="16"/>
      <c r="D123" s="17" t="s">
        <v>144</v>
      </c>
      <c r="E123" s="92">
        <f t="shared" ref="E123:E125" si="11">F123/2</f>
        <v>137.5</v>
      </c>
      <c r="F123" s="92">
        <v>275</v>
      </c>
      <c r="G123" s="39">
        <v>42409</v>
      </c>
      <c r="H123" s="15"/>
      <c r="I123" s="15"/>
      <c r="J123" s="15"/>
      <c r="K123" s="15"/>
      <c r="L123" s="15"/>
      <c r="M123" s="15"/>
      <c r="N123" s="40">
        <f t="shared" si="3"/>
        <v>0</v>
      </c>
      <c r="O123" s="87">
        <f t="shared" si="4"/>
        <v>0</v>
      </c>
    </row>
    <row r="124" spans="1:15" s="2" customFormat="1" ht="26.1" customHeight="1">
      <c r="A124" s="16"/>
      <c r="B124" s="16"/>
      <c r="C124" s="16"/>
      <c r="D124" s="17" t="s">
        <v>139</v>
      </c>
      <c r="E124" s="92">
        <f t="shared" si="11"/>
        <v>137.5</v>
      </c>
      <c r="F124" s="92">
        <v>275</v>
      </c>
      <c r="G124" s="39">
        <v>42409</v>
      </c>
      <c r="H124" s="15"/>
      <c r="I124" s="15"/>
      <c r="J124" s="15"/>
      <c r="K124" s="15"/>
      <c r="L124" s="15"/>
      <c r="M124" s="15"/>
      <c r="N124" s="40">
        <f t="shared" si="3"/>
        <v>0</v>
      </c>
      <c r="O124" s="87">
        <f t="shared" si="4"/>
        <v>0</v>
      </c>
    </row>
    <row r="125" spans="1:15" s="2" customFormat="1" ht="26.1" customHeight="1">
      <c r="A125" s="16"/>
      <c r="B125" s="16"/>
      <c r="C125" s="16"/>
      <c r="D125" s="17" t="s">
        <v>136</v>
      </c>
      <c r="E125" s="92">
        <f t="shared" si="11"/>
        <v>137.5</v>
      </c>
      <c r="F125" s="92">
        <v>275</v>
      </c>
      <c r="G125" s="39">
        <v>42409</v>
      </c>
      <c r="H125" s="15"/>
      <c r="I125" s="15"/>
      <c r="J125" s="15"/>
      <c r="K125" s="15"/>
      <c r="L125" s="15"/>
      <c r="M125" s="15"/>
      <c r="N125" s="40">
        <f t="shared" si="3"/>
        <v>0</v>
      </c>
      <c r="O125" s="87">
        <f t="shared" si="4"/>
        <v>0</v>
      </c>
    </row>
    <row r="126" spans="1:15" s="2" customFormat="1" ht="26.1" customHeight="1">
      <c r="A126" s="21" t="s">
        <v>77</v>
      </c>
      <c r="B126" s="21">
        <v>4102</v>
      </c>
      <c r="C126" s="21" t="s">
        <v>3</v>
      </c>
      <c r="D126" s="83" t="s">
        <v>131</v>
      </c>
      <c r="E126" s="91">
        <f>F126/2</f>
        <v>125</v>
      </c>
      <c r="F126" s="91">
        <v>250</v>
      </c>
      <c r="G126" s="77">
        <v>42409</v>
      </c>
      <c r="H126" s="15"/>
      <c r="I126" s="15"/>
      <c r="J126" s="15"/>
      <c r="K126" s="15"/>
      <c r="L126" s="15"/>
      <c r="M126" s="15"/>
      <c r="N126" s="40">
        <f t="shared" si="3"/>
        <v>0</v>
      </c>
      <c r="O126" s="87">
        <f t="shared" si="4"/>
        <v>0</v>
      </c>
    </row>
    <row r="127" spans="1:15" s="2" customFormat="1" ht="26.1" customHeight="1">
      <c r="A127" s="16"/>
      <c r="B127" s="16"/>
      <c r="C127" s="16"/>
      <c r="D127" s="25" t="s">
        <v>134</v>
      </c>
      <c r="E127" s="92">
        <f t="shared" ref="E127:E128" si="12">F127/2</f>
        <v>125</v>
      </c>
      <c r="F127" s="92">
        <v>250</v>
      </c>
      <c r="G127" s="39">
        <v>42409</v>
      </c>
      <c r="H127" s="15"/>
      <c r="I127" s="15"/>
      <c r="J127" s="15"/>
      <c r="K127" s="15"/>
      <c r="L127" s="15"/>
      <c r="M127" s="15"/>
      <c r="N127" s="40">
        <f t="shared" si="3"/>
        <v>0</v>
      </c>
      <c r="O127" s="87">
        <f t="shared" si="4"/>
        <v>0</v>
      </c>
    </row>
    <row r="128" spans="1:15" s="2" customFormat="1" ht="26.1" customHeight="1">
      <c r="A128" s="16"/>
      <c r="B128" s="16"/>
      <c r="C128" s="16"/>
      <c r="D128" s="25" t="s">
        <v>136</v>
      </c>
      <c r="E128" s="92">
        <f t="shared" si="12"/>
        <v>125</v>
      </c>
      <c r="F128" s="92">
        <v>250</v>
      </c>
      <c r="G128" s="39">
        <v>42409</v>
      </c>
      <c r="H128" s="15"/>
      <c r="I128" s="15"/>
      <c r="J128" s="15"/>
      <c r="K128" s="15"/>
      <c r="L128" s="15"/>
      <c r="M128" s="15"/>
      <c r="N128" s="40">
        <f t="shared" si="3"/>
        <v>0</v>
      </c>
      <c r="O128" s="87">
        <f t="shared" si="4"/>
        <v>0</v>
      </c>
    </row>
    <row r="129" spans="1:15" s="2" customFormat="1" ht="26.1" customHeight="1">
      <c r="A129" s="21" t="s">
        <v>78</v>
      </c>
      <c r="B129" s="21">
        <v>4097</v>
      </c>
      <c r="C129" s="21" t="s">
        <v>2</v>
      </c>
      <c r="D129" s="83" t="s">
        <v>131</v>
      </c>
      <c r="E129" s="91">
        <f>F129/2</f>
        <v>82.5</v>
      </c>
      <c r="F129" s="91">
        <v>165</v>
      </c>
      <c r="G129" s="77">
        <v>42409</v>
      </c>
      <c r="H129" s="15"/>
      <c r="I129" s="15"/>
      <c r="J129" s="15"/>
      <c r="K129" s="15"/>
      <c r="L129" s="15"/>
      <c r="M129" s="15"/>
      <c r="N129" s="40">
        <f t="shared" si="3"/>
        <v>0</v>
      </c>
      <c r="O129" s="87">
        <f t="shared" si="4"/>
        <v>0</v>
      </c>
    </row>
    <row r="130" spans="1:15" s="2" customFormat="1" ht="26.1" customHeight="1">
      <c r="A130" s="55"/>
      <c r="B130" s="55"/>
      <c r="C130" s="56"/>
      <c r="D130" s="57" t="s">
        <v>144</v>
      </c>
      <c r="E130" s="92">
        <f t="shared" ref="E130:E133" si="13">F130/2</f>
        <v>82.5</v>
      </c>
      <c r="F130" s="92">
        <v>165</v>
      </c>
      <c r="G130" s="39">
        <v>42409</v>
      </c>
      <c r="H130" s="45"/>
      <c r="I130" s="45"/>
      <c r="J130" s="45"/>
      <c r="K130" s="45"/>
      <c r="L130" s="45"/>
      <c r="M130" s="45"/>
      <c r="N130" s="40">
        <f t="shared" si="3"/>
        <v>0</v>
      </c>
      <c r="O130" s="87">
        <f t="shared" si="4"/>
        <v>0</v>
      </c>
    </row>
    <row r="131" spans="1:15" s="2" customFormat="1" ht="26.1" customHeight="1">
      <c r="A131" s="55"/>
      <c r="B131" s="55"/>
      <c r="C131" s="56"/>
      <c r="D131" s="57" t="s">
        <v>134</v>
      </c>
      <c r="E131" s="92">
        <f t="shared" si="13"/>
        <v>82.5</v>
      </c>
      <c r="F131" s="92">
        <v>165</v>
      </c>
      <c r="G131" s="39">
        <v>42409</v>
      </c>
      <c r="H131" s="45"/>
      <c r="I131" s="45"/>
      <c r="J131" s="45"/>
      <c r="K131" s="45"/>
      <c r="L131" s="45"/>
      <c r="M131" s="45"/>
      <c r="N131" s="40">
        <f t="shared" si="3"/>
        <v>0</v>
      </c>
      <c r="O131" s="87">
        <f t="shared" si="4"/>
        <v>0</v>
      </c>
    </row>
    <row r="132" spans="1:15" s="2" customFormat="1" ht="26.1" customHeight="1">
      <c r="A132" s="55"/>
      <c r="B132" s="55"/>
      <c r="C132" s="56"/>
      <c r="D132" s="57" t="s">
        <v>139</v>
      </c>
      <c r="E132" s="92">
        <f t="shared" si="13"/>
        <v>82.5</v>
      </c>
      <c r="F132" s="92">
        <v>165</v>
      </c>
      <c r="G132" s="39">
        <v>42409</v>
      </c>
      <c r="H132" s="45"/>
      <c r="I132" s="45"/>
      <c r="J132" s="45"/>
      <c r="K132" s="45"/>
      <c r="L132" s="45"/>
      <c r="M132" s="45"/>
      <c r="N132" s="40">
        <f t="shared" si="3"/>
        <v>0</v>
      </c>
      <c r="O132" s="87">
        <f t="shared" si="4"/>
        <v>0</v>
      </c>
    </row>
    <row r="133" spans="1:15" s="2" customFormat="1" ht="26.1" customHeight="1">
      <c r="A133" s="55"/>
      <c r="B133" s="55"/>
      <c r="C133" s="56"/>
      <c r="D133" s="57" t="s">
        <v>135</v>
      </c>
      <c r="E133" s="92">
        <f t="shared" si="13"/>
        <v>82.5</v>
      </c>
      <c r="F133" s="92">
        <v>165</v>
      </c>
      <c r="G133" s="39">
        <v>42409</v>
      </c>
      <c r="H133" s="45"/>
      <c r="I133" s="45"/>
      <c r="J133" s="45"/>
      <c r="K133" s="45"/>
      <c r="L133" s="45"/>
      <c r="M133" s="45"/>
      <c r="N133" s="40">
        <f t="shared" si="3"/>
        <v>0</v>
      </c>
      <c r="O133" s="87">
        <f t="shared" si="4"/>
        <v>0</v>
      </c>
    </row>
    <row r="134" spans="1:15" s="2" customFormat="1" ht="26.1" customHeight="1">
      <c r="A134" s="21" t="s">
        <v>21</v>
      </c>
      <c r="B134" s="21">
        <v>4044</v>
      </c>
      <c r="C134" s="21" t="s">
        <v>2</v>
      </c>
      <c r="D134" s="83" t="s">
        <v>131</v>
      </c>
      <c r="E134" s="91">
        <f>F134/2</f>
        <v>47.5</v>
      </c>
      <c r="F134" s="91">
        <v>95</v>
      </c>
      <c r="G134" s="77">
        <v>42409</v>
      </c>
      <c r="H134" s="15"/>
      <c r="I134" s="15"/>
      <c r="J134" s="15"/>
      <c r="K134" s="15"/>
      <c r="L134" s="45"/>
      <c r="M134" s="45"/>
      <c r="N134" s="40">
        <f t="shared" si="3"/>
        <v>0</v>
      </c>
      <c r="O134" s="87">
        <f t="shared" si="4"/>
        <v>0</v>
      </c>
    </row>
    <row r="135" spans="1:15" s="2" customFormat="1" ht="26.1" customHeight="1">
      <c r="A135" s="16"/>
      <c r="B135" s="16"/>
      <c r="C135" s="21"/>
      <c r="D135" s="25" t="s">
        <v>156</v>
      </c>
      <c r="E135" s="92">
        <f t="shared" ref="E135:E136" si="14">F135/2</f>
        <v>47.5</v>
      </c>
      <c r="F135" s="92">
        <v>95</v>
      </c>
      <c r="G135" s="39">
        <v>42409</v>
      </c>
      <c r="H135" s="15"/>
      <c r="I135" s="15"/>
      <c r="J135" s="15"/>
      <c r="K135" s="15"/>
      <c r="L135" s="45"/>
      <c r="M135" s="45"/>
      <c r="N135" s="40">
        <f t="shared" si="3"/>
        <v>0</v>
      </c>
      <c r="O135" s="87">
        <f t="shared" si="4"/>
        <v>0</v>
      </c>
    </row>
    <row r="136" spans="1:15" s="2" customFormat="1" ht="26.1" customHeight="1">
      <c r="A136" s="16"/>
      <c r="B136" s="16"/>
      <c r="C136" s="21"/>
      <c r="D136" s="25" t="s">
        <v>157</v>
      </c>
      <c r="E136" s="92">
        <f t="shared" si="14"/>
        <v>47.5</v>
      </c>
      <c r="F136" s="92">
        <v>95</v>
      </c>
      <c r="G136" s="39">
        <v>42409</v>
      </c>
      <c r="H136" s="15"/>
      <c r="I136" s="15"/>
      <c r="J136" s="15"/>
      <c r="K136" s="15"/>
      <c r="L136" s="45"/>
      <c r="M136" s="45"/>
      <c r="N136" s="40">
        <f t="shared" si="3"/>
        <v>0</v>
      </c>
      <c r="O136" s="87">
        <f t="shared" si="4"/>
        <v>0</v>
      </c>
    </row>
    <row r="137" spans="1:15" s="2" customFormat="1" ht="26.1" customHeight="1">
      <c r="A137" s="84"/>
      <c r="B137" s="84"/>
      <c r="C137" s="85"/>
      <c r="D137" s="86"/>
      <c r="E137" s="46"/>
      <c r="F137" s="47"/>
      <c r="G137" s="48"/>
      <c r="H137" s="49"/>
      <c r="I137" s="49"/>
      <c r="J137" s="49"/>
      <c r="K137" s="49"/>
      <c r="L137" s="64" t="s">
        <v>130</v>
      </c>
      <c r="M137" s="65"/>
      <c r="N137" s="105">
        <f>SUM(N10:N136)</f>
        <v>0</v>
      </c>
      <c r="O137" s="106">
        <f>SUM(O10:O136)</f>
        <v>0</v>
      </c>
    </row>
    <row r="138" spans="1:15" s="2" customFormat="1" ht="26.1" customHeight="1"/>
    <row r="139" spans="1:15">
      <c r="A139" s="5"/>
      <c r="B139" s="5"/>
      <c r="C139" s="5"/>
    </row>
    <row r="140" spans="1:15">
      <c r="A140" s="5"/>
      <c r="B140" s="5"/>
      <c r="C140" s="5"/>
    </row>
    <row r="141" spans="1:15">
      <c r="A141" s="5"/>
      <c r="B141" s="5"/>
      <c r="C141" s="5"/>
    </row>
    <row r="142" spans="1:15">
      <c r="A142" s="5"/>
      <c r="B142" s="5"/>
      <c r="C142" s="5"/>
    </row>
    <row r="143" spans="1:15">
      <c r="A143" s="5"/>
      <c r="B143" s="5"/>
      <c r="C143" s="5"/>
    </row>
    <row r="144" spans="1:15">
      <c r="A144" s="5"/>
      <c r="B144" s="5"/>
      <c r="C144" s="5"/>
    </row>
    <row r="145" spans="1:3">
      <c r="A145" s="5"/>
      <c r="B145" s="5"/>
      <c r="C145" s="5"/>
    </row>
    <row r="146" spans="1:3">
      <c r="A146" s="5"/>
      <c r="B146" s="5"/>
      <c r="C146" s="5"/>
    </row>
    <row r="147" spans="1:3">
      <c r="A147" s="5"/>
      <c r="B147" s="5"/>
      <c r="C147" s="5"/>
    </row>
    <row r="148" spans="1:3">
      <c r="A148" s="5"/>
      <c r="B148" s="5"/>
      <c r="C148" s="5"/>
    </row>
    <row r="149" spans="1:3">
      <c r="A149" s="5"/>
      <c r="B149" s="5"/>
      <c r="C149" s="5"/>
    </row>
    <row r="150" spans="1:3">
      <c r="A150" s="5"/>
      <c r="B150" s="5"/>
      <c r="C150" s="5"/>
    </row>
    <row r="151" spans="1:3">
      <c r="A151" s="5"/>
      <c r="B151" s="5"/>
      <c r="C151" s="5"/>
    </row>
    <row r="152" spans="1:3">
      <c r="A152" s="5"/>
      <c r="B152" s="5"/>
      <c r="C152" s="5"/>
    </row>
    <row r="153" spans="1:3">
      <c r="A153" s="5"/>
      <c r="B153" s="5"/>
      <c r="C153" s="5"/>
    </row>
    <row r="154" spans="1:3">
      <c r="A154" s="5"/>
      <c r="B154" s="5"/>
      <c r="C154" s="5"/>
    </row>
    <row r="155" spans="1:3">
      <c r="A155" s="5"/>
      <c r="B155" s="5"/>
      <c r="C155" s="5"/>
    </row>
    <row r="156" spans="1:3">
      <c r="A156" s="5"/>
      <c r="B156" s="5"/>
      <c r="C156" s="5"/>
    </row>
    <row r="157" spans="1:3">
      <c r="A157" s="5"/>
      <c r="B157" s="5"/>
      <c r="C157" s="5"/>
    </row>
    <row r="158" spans="1:3">
      <c r="A158" s="5"/>
      <c r="B158" s="5"/>
      <c r="C158" s="5"/>
    </row>
    <row r="159" spans="1:3">
      <c r="A159" s="5"/>
      <c r="B159" s="5"/>
      <c r="C159" s="5"/>
    </row>
    <row r="160" spans="1:3">
      <c r="A160" s="5"/>
      <c r="B160" s="5"/>
      <c r="C160" s="5"/>
    </row>
    <row r="161" spans="1:3">
      <c r="A161" s="5"/>
      <c r="B161" s="5"/>
      <c r="C161" s="5"/>
    </row>
    <row r="162" spans="1:3">
      <c r="A162" s="5"/>
      <c r="B162" s="5"/>
      <c r="C162" s="5"/>
    </row>
    <row r="163" spans="1:3">
      <c r="A163" s="5"/>
      <c r="B163" s="5"/>
      <c r="C163" s="5"/>
    </row>
    <row r="164" spans="1:3">
      <c r="A164" s="5"/>
      <c r="B164" s="5"/>
      <c r="C164" s="5"/>
    </row>
    <row r="165" spans="1:3">
      <c r="A165" s="5"/>
      <c r="B165" s="5"/>
      <c r="C165" s="5"/>
    </row>
    <row r="166" spans="1:3">
      <c r="A166" s="5"/>
      <c r="B166" s="5"/>
      <c r="C166" s="5"/>
    </row>
    <row r="167" spans="1:3">
      <c r="A167" s="5"/>
      <c r="B167" s="5"/>
      <c r="C167" s="5"/>
    </row>
    <row r="168" spans="1:3">
      <c r="A168" s="5"/>
      <c r="B168" s="5"/>
      <c r="C168" s="5"/>
    </row>
    <row r="169" spans="1:3">
      <c r="A169" s="5"/>
      <c r="B169" s="5"/>
      <c r="C169" s="5"/>
    </row>
    <row r="170" spans="1:3">
      <c r="A170" s="5"/>
      <c r="B170" s="5"/>
      <c r="C170" s="5"/>
    </row>
    <row r="171" spans="1:3">
      <c r="A171" s="5"/>
      <c r="B171" s="5"/>
      <c r="C171" s="5"/>
    </row>
    <row r="172" spans="1:3">
      <c r="A172" s="5"/>
      <c r="B172" s="5"/>
      <c r="C172" s="5"/>
    </row>
    <row r="173" spans="1:3">
      <c r="A173" s="5"/>
      <c r="B173" s="5"/>
      <c r="C173" s="5"/>
    </row>
    <row r="174" spans="1:3">
      <c r="A174" s="5"/>
      <c r="B174" s="5"/>
      <c r="C174" s="5"/>
    </row>
    <row r="175" spans="1:3">
      <c r="A175" s="5"/>
      <c r="B175" s="5"/>
      <c r="C175" s="5"/>
    </row>
    <row r="176" spans="1:3">
      <c r="A176" s="5"/>
      <c r="B176" s="5"/>
      <c r="C176" s="5"/>
    </row>
    <row r="177" spans="1:3">
      <c r="A177" s="5"/>
      <c r="B177" s="5"/>
      <c r="C177" s="5"/>
    </row>
    <row r="178" spans="1:3">
      <c r="A178" s="5"/>
      <c r="B178" s="5"/>
      <c r="C178" s="5"/>
    </row>
    <row r="179" spans="1:3">
      <c r="A179" s="5"/>
      <c r="B179" s="5"/>
      <c r="C179" s="5"/>
    </row>
    <row r="180" spans="1:3">
      <c r="A180" s="5"/>
      <c r="B180" s="5"/>
      <c r="C180" s="5"/>
    </row>
    <row r="181" spans="1:3">
      <c r="A181" s="5"/>
      <c r="B181" s="5"/>
      <c r="C181" s="5"/>
    </row>
    <row r="182" spans="1:3">
      <c r="A182" s="5"/>
      <c r="B182" s="5"/>
      <c r="C182" s="5"/>
    </row>
    <row r="183" spans="1:3">
      <c r="A183" s="5"/>
      <c r="B183" s="5"/>
      <c r="C183" s="5"/>
    </row>
    <row r="184" spans="1:3">
      <c r="A184" s="5"/>
      <c r="B184" s="5"/>
      <c r="C184" s="5"/>
    </row>
    <row r="185" spans="1:3">
      <c r="A185" s="5"/>
      <c r="B185" s="5"/>
      <c r="C185" s="5"/>
    </row>
    <row r="186" spans="1:3">
      <c r="A186" s="5"/>
      <c r="B186" s="5"/>
      <c r="C186" s="5"/>
    </row>
    <row r="187" spans="1:3">
      <c r="A187" s="5"/>
      <c r="B187" s="5"/>
      <c r="C187" s="5"/>
    </row>
    <row r="188" spans="1:3">
      <c r="A188" s="5"/>
      <c r="B188" s="5"/>
      <c r="C188" s="5"/>
    </row>
    <row r="189" spans="1:3">
      <c r="A189" s="5"/>
      <c r="B189" s="5"/>
      <c r="C189" s="5"/>
    </row>
    <row r="190" spans="1:3">
      <c r="A190" s="5"/>
      <c r="B190" s="5"/>
      <c r="C190" s="5"/>
    </row>
    <row r="191" spans="1:3">
      <c r="A191" s="5"/>
      <c r="B191" s="5"/>
      <c r="C191" s="5"/>
    </row>
    <row r="192" spans="1:3">
      <c r="A192" s="5"/>
      <c r="B192" s="5"/>
      <c r="C192" s="5"/>
    </row>
    <row r="193" spans="1:3">
      <c r="A193" s="5"/>
      <c r="B193" s="5"/>
      <c r="C193" s="5"/>
    </row>
    <row r="194" spans="1:3">
      <c r="A194" s="5"/>
      <c r="B194" s="5"/>
      <c r="C194" s="5"/>
    </row>
    <row r="195" spans="1:3">
      <c r="A195" s="5"/>
      <c r="B195" s="5"/>
      <c r="C195" s="5"/>
    </row>
    <row r="196" spans="1:3">
      <c r="A196" s="5"/>
      <c r="B196" s="5"/>
      <c r="C196" s="5"/>
    </row>
    <row r="197" spans="1:3">
      <c r="A197" s="5"/>
      <c r="B197" s="5"/>
      <c r="C197" s="5"/>
    </row>
    <row r="198" spans="1:3">
      <c r="A198" s="5"/>
      <c r="B198" s="5"/>
      <c r="C198" s="5"/>
    </row>
    <row r="199" spans="1:3">
      <c r="A199" s="5"/>
      <c r="B199" s="5"/>
      <c r="C199" s="5"/>
    </row>
    <row r="200" spans="1:3">
      <c r="A200" s="5"/>
      <c r="B200" s="5"/>
      <c r="C200" s="5"/>
    </row>
    <row r="201" spans="1:3">
      <c r="A201" s="5"/>
      <c r="B201" s="5"/>
      <c r="C201" s="5"/>
    </row>
    <row r="202" spans="1:3">
      <c r="A202" s="5"/>
      <c r="B202" s="5"/>
      <c r="C202" s="5"/>
    </row>
    <row r="203" spans="1:3">
      <c r="A203" s="5"/>
      <c r="B203" s="5"/>
      <c r="C203" s="5"/>
    </row>
    <row r="204" spans="1:3">
      <c r="A204" s="5"/>
      <c r="B204" s="5"/>
      <c r="C204" s="5"/>
    </row>
    <row r="205" spans="1:3">
      <c r="A205" s="5"/>
      <c r="B205" s="5"/>
      <c r="C205" s="5"/>
    </row>
    <row r="206" spans="1:3">
      <c r="A206" s="5"/>
      <c r="B206" s="5"/>
      <c r="C206" s="5"/>
    </row>
    <row r="207" spans="1:3">
      <c r="A207" s="5"/>
      <c r="B207" s="5"/>
      <c r="C207" s="5"/>
    </row>
    <row r="208" spans="1:3">
      <c r="A208" s="5"/>
      <c r="B208" s="5"/>
      <c r="C208" s="5"/>
    </row>
    <row r="209" spans="1:3">
      <c r="A209" s="5"/>
      <c r="B209" s="5"/>
      <c r="C209" s="5"/>
    </row>
    <row r="210" spans="1:3">
      <c r="A210" s="5"/>
      <c r="B210" s="5"/>
      <c r="C210" s="5"/>
    </row>
    <row r="211" spans="1:3">
      <c r="A211" s="5"/>
      <c r="B211" s="5"/>
      <c r="C211" s="5"/>
    </row>
    <row r="212" spans="1:3">
      <c r="A212" s="5"/>
      <c r="B212" s="5"/>
      <c r="C212" s="5"/>
    </row>
    <row r="213" spans="1:3">
      <c r="A213" s="5"/>
      <c r="B213" s="5"/>
      <c r="C213" s="5"/>
    </row>
    <row r="214" spans="1:3">
      <c r="A214" s="5"/>
      <c r="B214" s="5"/>
      <c r="C214" s="5"/>
    </row>
    <row r="215" spans="1:3">
      <c r="A215" s="5"/>
      <c r="B215" s="5"/>
      <c r="C215" s="5"/>
    </row>
    <row r="216" spans="1:3">
      <c r="A216" s="5"/>
      <c r="B216" s="5"/>
      <c r="C216" s="5"/>
    </row>
    <row r="217" spans="1:3">
      <c r="A217" s="5"/>
      <c r="B217" s="5"/>
      <c r="C217" s="5"/>
    </row>
    <row r="218" spans="1:3">
      <c r="A218" s="5"/>
      <c r="B218" s="5"/>
      <c r="C218" s="5"/>
    </row>
    <row r="219" spans="1:3">
      <c r="A219" s="5"/>
      <c r="B219" s="5"/>
      <c r="C219" s="5"/>
    </row>
    <row r="220" spans="1:3">
      <c r="A220" s="5"/>
      <c r="B220" s="5"/>
      <c r="C220" s="5"/>
    </row>
    <row r="221" spans="1:3">
      <c r="A221" s="5"/>
      <c r="B221" s="5"/>
      <c r="C221" s="5"/>
    </row>
    <row r="222" spans="1:3">
      <c r="A222" s="5"/>
      <c r="B222" s="5"/>
      <c r="C222" s="5"/>
    </row>
    <row r="223" spans="1:3">
      <c r="A223" s="5"/>
      <c r="B223" s="5"/>
      <c r="C223" s="5"/>
    </row>
    <row r="224" spans="1:3">
      <c r="A224" s="5"/>
      <c r="B224" s="5"/>
      <c r="C224" s="5"/>
    </row>
    <row r="225" spans="1:3">
      <c r="A225" s="5"/>
      <c r="B225" s="5"/>
      <c r="C225" s="5"/>
    </row>
    <row r="226" spans="1:3">
      <c r="A226" s="5"/>
      <c r="B226" s="5"/>
      <c r="C226" s="5"/>
    </row>
    <row r="227" spans="1:3">
      <c r="A227" s="5"/>
      <c r="B227" s="5"/>
      <c r="C227" s="5"/>
    </row>
  </sheetData>
  <mergeCells count="9">
    <mergeCell ref="A6:N6"/>
    <mergeCell ref="A9:D9"/>
    <mergeCell ref="L137:M137"/>
    <mergeCell ref="H8:M8"/>
    <mergeCell ref="A2:B3"/>
    <mergeCell ref="A4:B4"/>
    <mergeCell ref="C2:G3"/>
    <mergeCell ref="C4:G4"/>
    <mergeCell ref="E5:G5"/>
  </mergeCells>
  <phoneticPr fontId="1" type="noConversion"/>
  <hyperlinks>
    <hyperlink ref="A1" r:id="rId1" xr:uid="{0B3F1DC9-7979-497D-AB91-2514C207E466}"/>
    <hyperlink ref="B1" r:id="rId2" xr:uid="{5B879F15-9BA6-4513-9653-5418E332072F}"/>
    <hyperlink ref="E1" r:id="rId3" xr:uid="{60DE2CE5-0235-49D0-9748-76F04F6CECDF}"/>
  </hyperlinks>
  <pageMargins left="0.55000000000000004" right="0.55000000000000004" top="0.15834645669291342" bottom="0.2" header="0.5" footer="0.5"/>
  <pageSetup paperSize="9" scale="50" orientation="landscape" horizontalDpi="4294967293" verticalDpi="4294967293" r:id="rId4"/>
  <headerFooter alignWithMargins="0">
    <oddFooter>&amp;L&amp;K000000&amp;D&amp;R&amp;K000000&amp;P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48"/>
  <sheetViews>
    <sheetView zoomScale="80" zoomScaleNormal="80" workbookViewId="0">
      <pane xSplit="16" ySplit="9" topLeftCell="Q10" activePane="bottomRight" state="frozen"/>
      <selection pane="topRight" activeCell="Q1" sqref="Q1"/>
      <selection pane="bottomLeft" activeCell="A10" sqref="A10"/>
      <selection pane="bottomRight" activeCell="K139" sqref="K139"/>
    </sheetView>
  </sheetViews>
  <sheetFormatPr defaultColWidth="11" defaultRowHeight="12.75"/>
  <cols>
    <col min="1" max="1" width="24.375" customWidth="1"/>
    <col min="4" max="4" width="16.625" customWidth="1"/>
    <col min="5" max="5" width="14.375" customWidth="1"/>
    <col min="15" max="15" width="14.625" customWidth="1"/>
    <col min="16" max="16" width="15.625" customWidth="1"/>
  </cols>
  <sheetData>
    <row r="1" spans="1:16" ht="15.75">
      <c r="A1" s="27" t="s">
        <v>113</v>
      </c>
      <c r="B1" s="27" t="s">
        <v>112</v>
      </c>
      <c r="C1" s="28"/>
      <c r="D1" s="28"/>
      <c r="E1" s="27" t="s">
        <v>111</v>
      </c>
      <c r="F1" s="29"/>
      <c r="G1" s="29"/>
      <c r="P1" s="1"/>
    </row>
    <row r="2" spans="1:16">
      <c r="A2" s="67"/>
      <c r="B2" s="67"/>
      <c r="C2" s="69"/>
      <c r="D2" s="69"/>
      <c r="E2" s="69"/>
      <c r="F2" s="69"/>
      <c r="G2" s="69"/>
      <c r="P2" s="1"/>
    </row>
    <row r="3" spans="1:16">
      <c r="A3" s="67"/>
      <c r="B3" s="67"/>
      <c r="C3" s="69"/>
      <c r="D3" s="69"/>
      <c r="E3" s="69"/>
      <c r="F3" s="69"/>
      <c r="G3" s="69"/>
      <c r="P3" s="1"/>
    </row>
    <row r="4" spans="1:16" ht="63.75" customHeight="1">
      <c r="A4" s="68"/>
      <c r="B4" s="68"/>
      <c r="C4" s="69"/>
      <c r="D4" s="69"/>
      <c r="E4" s="69"/>
      <c r="F4" s="69"/>
      <c r="G4" s="69"/>
      <c r="P4" s="1"/>
    </row>
    <row r="5" spans="1:16" ht="15.75">
      <c r="A5" s="30" t="s">
        <v>114</v>
      </c>
      <c r="B5" s="31"/>
      <c r="C5" s="32" t="s">
        <v>120</v>
      </c>
      <c r="D5" s="33"/>
      <c r="E5" s="70" t="s">
        <v>121</v>
      </c>
      <c r="F5" s="70"/>
      <c r="G5" s="70"/>
      <c r="P5" s="1"/>
    </row>
    <row r="6" spans="1:16" ht="15.75">
      <c r="A6" s="60" t="s">
        <v>122</v>
      </c>
      <c r="B6" s="61"/>
      <c r="C6" s="61"/>
      <c r="D6" s="61"/>
      <c r="E6" s="61"/>
      <c r="F6" s="61"/>
      <c r="G6" s="61"/>
      <c r="H6" s="62"/>
      <c r="I6" s="62"/>
      <c r="J6" s="62"/>
      <c r="K6" s="62"/>
      <c r="L6" s="63"/>
      <c r="M6" s="63"/>
      <c r="N6" s="63"/>
      <c r="O6" s="63"/>
      <c r="P6" s="1"/>
    </row>
    <row r="7" spans="1:16" ht="13.5" thickBot="1">
      <c r="A7" s="35" t="s">
        <v>115</v>
      </c>
      <c r="P7" s="1"/>
    </row>
    <row r="8" spans="1:16" ht="54.75" customHeight="1" thickBot="1">
      <c r="A8" s="115" t="s">
        <v>116</v>
      </c>
      <c r="B8" s="116" t="s">
        <v>117</v>
      </c>
      <c r="C8" s="116" t="s">
        <v>118</v>
      </c>
      <c r="D8" s="116" t="s">
        <v>161</v>
      </c>
      <c r="E8" s="116" t="s">
        <v>105</v>
      </c>
      <c r="F8" s="117" t="s">
        <v>106</v>
      </c>
      <c r="G8" s="116" t="s">
        <v>107</v>
      </c>
      <c r="H8" s="118" t="s">
        <v>108</v>
      </c>
      <c r="I8" s="118"/>
      <c r="J8" s="118"/>
      <c r="K8" s="118"/>
      <c r="L8" s="118"/>
      <c r="M8" s="118"/>
      <c r="N8" s="118"/>
      <c r="O8" s="119" t="s">
        <v>109</v>
      </c>
      <c r="P8" s="120" t="s">
        <v>110</v>
      </c>
    </row>
    <row r="9" spans="1:16" ht="19.5" thickBot="1">
      <c r="A9" s="121" t="s">
        <v>160</v>
      </c>
      <c r="B9" s="122"/>
      <c r="C9" s="122"/>
      <c r="D9" s="123"/>
      <c r="E9" s="111"/>
      <c r="F9" s="112"/>
      <c r="G9" s="111"/>
      <c r="H9" s="111">
        <v>34</v>
      </c>
      <c r="I9" s="111">
        <v>36</v>
      </c>
      <c r="J9" s="111">
        <v>38</v>
      </c>
      <c r="K9" s="111">
        <v>40</v>
      </c>
      <c r="L9" s="111">
        <v>42</v>
      </c>
      <c r="M9" s="111">
        <v>44</v>
      </c>
      <c r="N9" s="111">
        <v>46</v>
      </c>
      <c r="O9" s="113"/>
      <c r="P9" s="114"/>
    </row>
    <row r="10" spans="1:16" ht="19.5" customHeight="1">
      <c r="A10" s="73" t="s">
        <v>27</v>
      </c>
      <c r="B10" s="73">
        <v>2285</v>
      </c>
      <c r="C10" s="73" t="s">
        <v>1</v>
      </c>
      <c r="D10" s="74" t="s">
        <v>131</v>
      </c>
      <c r="E10" s="128">
        <f>F10/2</f>
        <v>194.5</v>
      </c>
      <c r="F10" s="128">
        <v>389</v>
      </c>
      <c r="G10" s="82">
        <v>42409</v>
      </c>
      <c r="H10" s="107"/>
      <c r="I10" s="107"/>
      <c r="J10" s="108"/>
      <c r="K10" s="109"/>
      <c r="L10" s="110"/>
      <c r="M10" s="110"/>
      <c r="N10" s="40"/>
      <c r="O10" s="124">
        <f>SUM(H10:N10)</f>
        <v>0</v>
      </c>
      <c r="P10" s="87">
        <f>O10*E10</f>
        <v>0</v>
      </c>
    </row>
    <row r="11" spans="1:16" ht="15.75">
      <c r="A11" s="16"/>
      <c r="B11" s="16"/>
      <c r="C11" s="16"/>
      <c r="D11" s="17" t="s">
        <v>132</v>
      </c>
      <c r="E11" s="125">
        <f t="shared" ref="E11:E74" si="0">F11/2</f>
        <v>194.5</v>
      </c>
      <c r="F11" s="125">
        <v>389</v>
      </c>
      <c r="G11" s="81">
        <v>42409</v>
      </c>
      <c r="H11" s="11"/>
      <c r="I11" s="11"/>
      <c r="J11" s="12"/>
      <c r="K11" s="13"/>
      <c r="L11" s="14"/>
      <c r="M11" s="14"/>
      <c r="N11" s="15"/>
      <c r="O11" s="124">
        <f t="shared" ref="O11:O74" si="1">SUM(H11:N11)</f>
        <v>0</v>
      </c>
      <c r="P11" s="87">
        <f t="shared" ref="P11:P74" si="2">O11*E11</f>
        <v>0</v>
      </c>
    </row>
    <row r="12" spans="1:16" ht="15.75">
      <c r="A12" s="21" t="s">
        <v>28</v>
      </c>
      <c r="B12" s="21">
        <v>2280</v>
      </c>
      <c r="C12" s="21" t="s">
        <v>1</v>
      </c>
      <c r="D12" s="78" t="s">
        <v>131</v>
      </c>
      <c r="E12" s="128">
        <f t="shared" si="0"/>
        <v>172.5</v>
      </c>
      <c r="F12" s="93">
        <v>345</v>
      </c>
      <c r="G12" s="82">
        <v>42409</v>
      </c>
      <c r="H12" s="18"/>
      <c r="I12" s="18"/>
      <c r="J12" s="19"/>
      <c r="K12" s="13"/>
      <c r="L12" s="14"/>
      <c r="M12" s="14"/>
      <c r="N12" s="15"/>
      <c r="O12" s="124">
        <f t="shared" si="1"/>
        <v>0</v>
      </c>
      <c r="P12" s="87">
        <f t="shared" si="2"/>
        <v>0</v>
      </c>
    </row>
    <row r="13" spans="1:16" ht="15.75">
      <c r="A13" s="16"/>
      <c r="B13" s="16"/>
      <c r="C13" s="16"/>
      <c r="D13" s="17" t="s">
        <v>134</v>
      </c>
      <c r="E13" s="125">
        <f t="shared" si="0"/>
        <v>172.5</v>
      </c>
      <c r="F13" s="94">
        <v>345</v>
      </c>
      <c r="G13" s="81">
        <v>42409</v>
      </c>
      <c r="H13" s="18"/>
      <c r="I13" s="18"/>
      <c r="J13" s="19"/>
      <c r="K13" s="13"/>
      <c r="L13" s="14"/>
      <c r="M13" s="14"/>
      <c r="N13" s="15"/>
      <c r="O13" s="124">
        <f t="shared" si="1"/>
        <v>0</v>
      </c>
      <c r="P13" s="87">
        <f t="shared" si="2"/>
        <v>0</v>
      </c>
    </row>
    <row r="14" spans="1:16" ht="15.75">
      <c r="A14" s="16"/>
      <c r="B14" s="16"/>
      <c r="C14" s="16"/>
      <c r="D14" s="17" t="s">
        <v>135</v>
      </c>
      <c r="E14" s="125">
        <f t="shared" si="0"/>
        <v>172.5</v>
      </c>
      <c r="F14" s="94">
        <v>345</v>
      </c>
      <c r="G14" s="81">
        <v>42409</v>
      </c>
      <c r="H14" s="18"/>
      <c r="I14" s="18"/>
      <c r="J14" s="19"/>
      <c r="K14" s="13"/>
      <c r="L14" s="14"/>
      <c r="M14" s="14"/>
      <c r="N14" s="15"/>
      <c r="O14" s="124">
        <f t="shared" si="1"/>
        <v>0</v>
      </c>
      <c r="P14" s="87">
        <f t="shared" si="2"/>
        <v>0</v>
      </c>
    </row>
    <row r="15" spans="1:16" ht="15.75">
      <c r="A15" s="16"/>
      <c r="B15" s="16"/>
      <c r="C15" s="16"/>
      <c r="D15" s="17" t="s">
        <v>136</v>
      </c>
      <c r="E15" s="125">
        <f t="shared" si="0"/>
        <v>172.5</v>
      </c>
      <c r="F15" s="94">
        <v>345</v>
      </c>
      <c r="G15" s="81">
        <v>42409</v>
      </c>
      <c r="H15" s="18"/>
      <c r="I15" s="18"/>
      <c r="J15" s="19"/>
      <c r="K15" s="13"/>
      <c r="L15" s="14"/>
      <c r="M15" s="14"/>
      <c r="N15" s="15"/>
      <c r="O15" s="124">
        <f t="shared" si="1"/>
        <v>0</v>
      </c>
      <c r="P15" s="87">
        <f t="shared" si="2"/>
        <v>0</v>
      </c>
    </row>
    <row r="16" spans="1:16" ht="15.75">
      <c r="A16" s="21" t="s">
        <v>29</v>
      </c>
      <c r="B16" s="21">
        <v>2283</v>
      </c>
      <c r="C16" s="21" t="s">
        <v>1</v>
      </c>
      <c r="D16" s="78" t="s">
        <v>137</v>
      </c>
      <c r="E16" s="128">
        <f t="shared" si="0"/>
        <v>164.5</v>
      </c>
      <c r="F16" s="93">
        <v>329</v>
      </c>
      <c r="G16" s="82">
        <v>42409</v>
      </c>
      <c r="H16" s="11"/>
      <c r="I16" s="11"/>
      <c r="J16" s="12"/>
      <c r="K16" s="13"/>
      <c r="L16" s="20"/>
      <c r="M16" s="20"/>
      <c r="N16" s="15"/>
      <c r="O16" s="124">
        <f t="shared" si="1"/>
        <v>0</v>
      </c>
      <c r="P16" s="87">
        <f t="shared" si="2"/>
        <v>0</v>
      </c>
    </row>
    <row r="17" spans="1:16" ht="15.75">
      <c r="A17" s="16"/>
      <c r="B17" s="16"/>
      <c r="C17" s="16"/>
      <c r="D17" s="17" t="s">
        <v>138</v>
      </c>
      <c r="E17" s="125">
        <f t="shared" si="0"/>
        <v>164.5</v>
      </c>
      <c r="F17" s="94">
        <v>329</v>
      </c>
      <c r="G17" s="81">
        <v>42409</v>
      </c>
      <c r="H17" s="11"/>
      <c r="I17" s="11"/>
      <c r="J17" s="12"/>
      <c r="K17" s="13"/>
      <c r="L17" s="20"/>
      <c r="M17" s="20"/>
      <c r="N17" s="15"/>
      <c r="O17" s="124">
        <f t="shared" si="1"/>
        <v>0</v>
      </c>
      <c r="P17" s="87">
        <f t="shared" si="2"/>
        <v>0</v>
      </c>
    </row>
    <row r="18" spans="1:16" ht="15.75">
      <c r="A18" s="16"/>
      <c r="B18" s="16"/>
      <c r="C18" s="16"/>
      <c r="D18" s="17" t="s">
        <v>131</v>
      </c>
      <c r="E18" s="125">
        <f t="shared" si="0"/>
        <v>164.5</v>
      </c>
      <c r="F18" s="94">
        <v>329</v>
      </c>
      <c r="G18" s="81">
        <v>42409</v>
      </c>
      <c r="H18" s="11"/>
      <c r="I18" s="11"/>
      <c r="J18" s="12"/>
      <c r="K18" s="13"/>
      <c r="L18" s="20"/>
      <c r="M18" s="20"/>
      <c r="N18" s="15"/>
      <c r="O18" s="124">
        <f t="shared" si="1"/>
        <v>0</v>
      </c>
      <c r="P18" s="87">
        <f t="shared" si="2"/>
        <v>0</v>
      </c>
    </row>
    <row r="19" spans="1:16" ht="15.75">
      <c r="A19" s="16"/>
      <c r="B19" s="16"/>
      <c r="C19" s="16"/>
      <c r="D19" s="17" t="s">
        <v>139</v>
      </c>
      <c r="E19" s="125">
        <f t="shared" si="0"/>
        <v>164.5</v>
      </c>
      <c r="F19" s="94">
        <v>329</v>
      </c>
      <c r="G19" s="81">
        <v>42409</v>
      </c>
      <c r="H19" s="11"/>
      <c r="I19" s="11"/>
      <c r="J19" s="12"/>
      <c r="K19" s="13"/>
      <c r="L19" s="20"/>
      <c r="M19" s="20"/>
      <c r="N19" s="15"/>
      <c r="O19" s="124">
        <f t="shared" si="1"/>
        <v>0</v>
      </c>
      <c r="P19" s="87">
        <f t="shared" si="2"/>
        <v>0</v>
      </c>
    </row>
    <row r="20" spans="1:16" ht="15.75">
      <c r="A20" s="21" t="s">
        <v>26</v>
      </c>
      <c r="B20" s="21">
        <v>2275</v>
      </c>
      <c r="C20" s="21" t="s">
        <v>1</v>
      </c>
      <c r="D20" s="78" t="s">
        <v>131</v>
      </c>
      <c r="E20" s="128">
        <f t="shared" si="0"/>
        <v>164.5</v>
      </c>
      <c r="F20" s="93">
        <v>329</v>
      </c>
      <c r="G20" s="82">
        <v>42409</v>
      </c>
      <c r="H20" s="11"/>
      <c r="I20" s="11"/>
      <c r="J20" s="12"/>
      <c r="K20" s="13"/>
      <c r="L20" s="20"/>
      <c r="M20" s="20"/>
      <c r="N20" s="15"/>
      <c r="O20" s="124">
        <f t="shared" si="1"/>
        <v>0</v>
      </c>
      <c r="P20" s="87">
        <f t="shared" si="2"/>
        <v>0</v>
      </c>
    </row>
    <row r="21" spans="1:16" ht="15.75">
      <c r="A21" s="16"/>
      <c r="B21" s="16"/>
      <c r="C21" s="16"/>
      <c r="D21" s="17" t="s">
        <v>140</v>
      </c>
      <c r="E21" s="125">
        <f t="shared" si="0"/>
        <v>164.5</v>
      </c>
      <c r="F21" s="94">
        <v>329</v>
      </c>
      <c r="G21" s="81">
        <v>42409</v>
      </c>
      <c r="H21" s="11"/>
      <c r="I21" s="11"/>
      <c r="J21" s="12"/>
      <c r="K21" s="13"/>
      <c r="L21" s="20"/>
      <c r="M21" s="20"/>
      <c r="N21" s="15"/>
      <c r="O21" s="124">
        <f t="shared" si="1"/>
        <v>0</v>
      </c>
      <c r="P21" s="87">
        <f t="shared" si="2"/>
        <v>0</v>
      </c>
    </row>
    <row r="22" spans="1:16" ht="15.75">
      <c r="A22" s="16"/>
      <c r="B22" s="16"/>
      <c r="C22" s="16"/>
      <c r="D22" s="17" t="s">
        <v>139</v>
      </c>
      <c r="E22" s="125">
        <f t="shared" si="0"/>
        <v>164.5</v>
      </c>
      <c r="F22" s="94">
        <v>329</v>
      </c>
      <c r="G22" s="81">
        <v>42409</v>
      </c>
      <c r="H22" s="11"/>
      <c r="I22" s="11"/>
      <c r="J22" s="12"/>
      <c r="K22" s="13"/>
      <c r="L22" s="20"/>
      <c r="M22" s="20"/>
      <c r="N22" s="15"/>
      <c r="O22" s="124">
        <f t="shared" si="1"/>
        <v>0</v>
      </c>
      <c r="P22" s="87">
        <f t="shared" si="2"/>
        <v>0</v>
      </c>
    </row>
    <row r="23" spans="1:16" ht="15.75">
      <c r="A23" s="16"/>
      <c r="B23" s="16"/>
      <c r="C23" s="16"/>
      <c r="D23" s="17" t="s">
        <v>141</v>
      </c>
      <c r="E23" s="125">
        <f t="shared" si="0"/>
        <v>164.5</v>
      </c>
      <c r="F23" s="94">
        <v>329</v>
      </c>
      <c r="G23" s="81">
        <v>42409</v>
      </c>
      <c r="H23" s="11"/>
      <c r="I23" s="11"/>
      <c r="J23" s="12"/>
      <c r="K23" s="13"/>
      <c r="L23" s="20"/>
      <c r="M23" s="20"/>
      <c r="N23" s="15"/>
      <c r="O23" s="124">
        <f t="shared" si="1"/>
        <v>0</v>
      </c>
      <c r="P23" s="87">
        <f t="shared" si="2"/>
        <v>0</v>
      </c>
    </row>
    <row r="24" spans="1:16" ht="15.75">
      <c r="A24" s="21" t="s">
        <v>30</v>
      </c>
      <c r="B24" s="21">
        <v>2274</v>
      </c>
      <c r="C24" s="21" t="s">
        <v>0</v>
      </c>
      <c r="D24" s="78" t="s">
        <v>137</v>
      </c>
      <c r="E24" s="128">
        <f t="shared" si="0"/>
        <v>129.5</v>
      </c>
      <c r="F24" s="93">
        <v>259</v>
      </c>
      <c r="G24" s="82">
        <v>42409</v>
      </c>
      <c r="H24" s="11"/>
      <c r="I24" s="11"/>
      <c r="J24" s="12"/>
      <c r="K24" s="13"/>
      <c r="L24" s="20"/>
      <c r="M24" s="20"/>
      <c r="N24" s="15"/>
      <c r="O24" s="124">
        <f t="shared" si="1"/>
        <v>0</v>
      </c>
      <c r="P24" s="87">
        <f t="shared" si="2"/>
        <v>0</v>
      </c>
    </row>
    <row r="25" spans="1:16" ht="15.75">
      <c r="A25" s="16"/>
      <c r="B25" s="16"/>
      <c r="C25" s="21"/>
      <c r="D25" s="17" t="s">
        <v>140</v>
      </c>
      <c r="E25" s="125">
        <f t="shared" si="0"/>
        <v>129.5</v>
      </c>
      <c r="F25" s="94">
        <v>259</v>
      </c>
      <c r="G25" s="81">
        <v>42409</v>
      </c>
      <c r="H25" s="11"/>
      <c r="I25" s="11"/>
      <c r="J25" s="12"/>
      <c r="K25" s="13"/>
      <c r="L25" s="20"/>
      <c r="M25" s="20"/>
      <c r="N25" s="15"/>
      <c r="O25" s="124">
        <f t="shared" si="1"/>
        <v>0</v>
      </c>
      <c r="P25" s="87">
        <f t="shared" si="2"/>
        <v>0</v>
      </c>
    </row>
    <row r="26" spans="1:16" ht="15.75">
      <c r="A26" s="16"/>
      <c r="B26" s="16"/>
      <c r="C26" s="21"/>
      <c r="D26" s="17" t="s">
        <v>134</v>
      </c>
      <c r="E26" s="125">
        <f t="shared" si="0"/>
        <v>129.5</v>
      </c>
      <c r="F26" s="94">
        <v>259</v>
      </c>
      <c r="G26" s="81">
        <v>42409</v>
      </c>
      <c r="H26" s="11"/>
      <c r="I26" s="11"/>
      <c r="J26" s="12"/>
      <c r="K26" s="13"/>
      <c r="L26" s="20"/>
      <c r="M26" s="20"/>
      <c r="N26" s="15"/>
      <c r="O26" s="124">
        <f t="shared" si="1"/>
        <v>0</v>
      </c>
      <c r="P26" s="87">
        <f t="shared" si="2"/>
        <v>0</v>
      </c>
    </row>
    <row r="27" spans="1:16" ht="15.75">
      <c r="A27" s="16"/>
      <c r="B27" s="16"/>
      <c r="C27" s="21"/>
      <c r="D27" s="17" t="s">
        <v>142</v>
      </c>
      <c r="E27" s="125">
        <f t="shared" si="0"/>
        <v>129.5</v>
      </c>
      <c r="F27" s="94">
        <v>259</v>
      </c>
      <c r="G27" s="81">
        <v>42409</v>
      </c>
      <c r="H27" s="11"/>
      <c r="I27" s="11"/>
      <c r="J27" s="12"/>
      <c r="K27" s="13"/>
      <c r="L27" s="20"/>
      <c r="M27" s="20"/>
      <c r="N27" s="15"/>
      <c r="O27" s="124">
        <f t="shared" si="1"/>
        <v>0</v>
      </c>
      <c r="P27" s="87">
        <f t="shared" si="2"/>
        <v>0</v>
      </c>
    </row>
    <row r="28" spans="1:16" ht="15.75">
      <c r="A28" s="21" t="s">
        <v>31</v>
      </c>
      <c r="B28" s="21">
        <v>2278</v>
      </c>
      <c r="C28" s="21" t="s">
        <v>1</v>
      </c>
      <c r="D28" s="78" t="s">
        <v>138</v>
      </c>
      <c r="E28" s="128">
        <f t="shared" si="0"/>
        <v>129.5</v>
      </c>
      <c r="F28" s="93">
        <v>259</v>
      </c>
      <c r="G28" s="82">
        <v>42409</v>
      </c>
      <c r="H28" s="15"/>
      <c r="I28" s="15"/>
      <c r="J28" s="15"/>
      <c r="K28" s="15"/>
      <c r="L28" s="15"/>
      <c r="M28" s="15"/>
      <c r="N28" s="15"/>
      <c r="O28" s="124">
        <f t="shared" si="1"/>
        <v>0</v>
      </c>
      <c r="P28" s="87">
        <f t="shared" si="2"/>
        <v>0</v>
      </c>
    </row>
    <row r="29" spans="1:16" ht="15.75">
      <c r="A29" s="16"/>
      <c r="B29" s="16"/>
      <c r="C29" s="16"/>
      <c r="D29" s="17" t="s">
        <v>131</v>
      </c>
      <c r="E29" s="125">
        <f t="shared" si="0"/>
        <v>129.5</v>
      </c>
      <c r="F29" s="94">
        <v>259</v>
      </c>
      <c r="G29" s="81">
        <v>42409</v>
      </c>
      <c r="H29" s="15"/>
      <c r="I29" s="15"/>
      <c r="J29" s="15"/>
      <c r="K29" s="15"/>
      <c r="L29" s="15"/>
      <c r="M29" s="15"/>
      <c r="N29" s="15"/>
      <c r="O29" s="124">
        <f t="shared" si="1"/>
        <v>0</v>
      </c>
      <c r="P29" s="87">
        <f t="shared" si="2"/>
        <v>0</v>
      </c>
    </row>
    <row r="30" spans="1:16" ht="15.75">
      <c r="A30" s="16"/>
      <c r="B30" s="16"/>
      <c r="C30" s="16"/>
      <c r="D30" s="17" t="s">
        <v>134</v>
      </c>
      <c r="E30" s="125">
        <f t="shared" si="0"/>
        <v>129.5</v>
      </c>
      <c r="F30" s="94">
        <v>259</v>
      </c>
      <c r="G30" s="81">
        <v>42409</v>
      </c>
      <c r="H30" s="15"/>
      <c r="I30" s="15"/>
      <c r="J30" s="15"/>
      <c r="K30" s="15"/>
      <c r="L30" s="15"/>
      <c r="M30" s="15"/>
      <c r="N30" s="15"/>
      <c r="O30" s="124">
        <f t="shared" si="1"/>
        <v>0</v>
      </c>
      <c r="P30" s="87">
        <f t="shared" si="2"/>
        <v>0</v>
      </c>
    </row>
    <row r="31" spans="1:16" ht="15.75">
      <c r="A31" s="16"/>
      <c r="B31" s="16"/>
      <c r="C31" s="16"/>
      <c r="D31" s="17" t="s">
        <v>132</v>
      </c>
      <c r="E31" s="125">
        <f t="shared" si="0"/>
        <v>129.5</v>
      </c>
      <c r="F31" s="94">
        <v>259</v>
      </c>
      <c r="G31" s="81">
        <v>42409</v>
      </c>
      <c r="H31" s="15"/>
      <c r="I31" s="15"/>
      <c r="J31" s="15"/>
      <c r="K31" s="15"/>
      <c r="L31" s="15"/>
      <c r="M31" s="15"/>
      <c r="N31" s="15"/>
      <c r="O31" s="124">
        <f t="shared" si="1"/>
        <v>0</v>
      </c>
      <c r="P31" s="87">
        <f t="shared" si="2"/>
        <v>0</v>
      </c>
    </row>
    <row r="32" spans="1:16" ht="15.75">
      <c r="A32" s="21" t="s">
        <v>32</v>
      </c>
      <c r="B32" s="21">
        <v>2299</v>
      </c>
      <c r="C32" s="21" t="s">
        <v>1</v>
      </c>
      <c r="D32" s="78" t="s">
        <v>131</v>
      </c>
      <c r="E32" s="128">
        <f t="shared" si="0"/>
        <v>129.5</v>
      </c>
      <c r="F32" s="93">
        <v>259</v>
      </c>
      <c r="G32" s="82">
        <v>42409</v>
      </c>
      <c r="H32" s="15"/>
      <c r="I32" s="15"/>
      <c r="J32" s="15"/>
      <c r="K32" s="15"/>
      <c r="L32" s="15"/>
      <c r="M32" s="15"/>
      <c r="N32" s="15"/>
      <c r="O32" s="124">
        <f t="shared" si="1"/>
        <v>0</v>
      </c>
      <c r="P32" s="87">
        <f t="shared" si="2"/>
        <v>0</v>
      </c>
    </row>
    <row r="33" spans="1:16" ht="15.75">
      <c r="A33" s="16"/>
      <c r="B33" s="16"/>
      <c r="C33" s="16"/>
      <c r="D33" s="17" t="s">
        <v>139</v>
      </c>
      <c r="E33" s="125">
        <f t="shared" si="0"/>
        <v>129.5</v>
      </c>
      <c r="F33" s="94">
        <v>259</v>
      </c>
      <c r="G33" s="81">
        <v>42409</v>
      </c>
      <c r="H33" s="15"/>
      <c r="I33" s="15"/>
      <c r="J33" s="15"/>
      <c r="K33" s="15"/>
      <c r="L33" s="15"/>
      <c r="M33" s="15"/>
      <c r="N33" s="15"/>
      <c r="O33" s="124">
        <f t="shared" si="1"/>
        <v>0</v>
      </c>
      <c r="P33" s="87">
        <f t="shared" si="2"/>
        <v>0</v>
      </c>
    </row>
    <row r="34" spans="1:16" ht="15.75">
      <c r="A34" s="21" t="s">
        <v>33</v>
      </c>
      <c r="B34" s="21">
        <v>2300</v>
      </c>
      <c r="C34" s="21" t="s">
        <v>1</v>
      </c>
      <c r="D34" s="78" t="s">
        <v>131</v>
      </c>
      <c r="E34" s="128">
        <f t="shared" si="0"/>
        <v>95</v>
      </c>
      <c r="F34" s="93">
        <v>190</v>
      </c>
      <c r="G34" s="82">
        <v>42409</v>
      </c>
      <c r="H34" s="15"/>
      <c r="I34" s="15"/>
      <c r="J34" s="15"/>
      <c r="K34" s="15"/>
      <c r="L34" s="15"/>
      <c r="M34" s="15"/>
      <c r="N34" s="15"/>
      <c r="O34" s="124">
        <f t="shared" si="1"/>
        <v>0</v>
      </c>
      <c r="P34" s="87">
        <f t="shared" si="2"/>
        <v>0</v>
      </c>
    </row>
    <row r="35" spans="1:16" ht="15.75">
      <c r="A35" s="16"/>
      <c r="B35" s="16"/>
      <c r="C35" s="16"/>
      <c r="D35" s="17" t="s">
        <v>134</v>
      </c>
      <c r="E35" s="125">
        <f t="shared" si="0"/>
        <v>95</v>
      </c>
      <c r="F35" s="94">
        <v>190</v>
      </c>
      <c r="G35" s="81">
        <v>42409</v>
      </c>
      <c r="H35" s="15"/>
      <c r="I35" s="15"/>
      <c r="J35" s="15"/>
      <c r="K35" s="15"/>
      <c r="L35" s="15"/>
      <c r="M35" s="15"/>
      <c r="N35" s="15"/>
      <c r="O35" s="124">
        <f t="shared" si="1"/>
        <v>0</v>
      </c>
      <c r="P35" s="87">
        <f t="shared" si="2"/>
        <v>0</v>
      </c>
    </row>
    <row r="36" spans="1:16" ht="15.75">
      <c r="A36" s="16"/>
      <c r="B36" s="16"/>
      <c r="C36" s="16"/>
      <c r="D36" s="17" t="s">
        <v>143</v>
      </c>
      <c r="E36" s="125">
        <f t="shared" si="0"/>
        <v>95</v>
      </c>
      <c r="F36" s="94">
        <v>190</v>
      </c>
      <c r="G36" s="81">
        <v>42409</v>
      </c>
      <c r="H36" s="15"/>
      <c r="I36" s="15"/>
      <c r="J36" s="15"/>
      <c r="K36" s="15"/>
      <c r="L36" s="15"/>
      <c r="M36" s="15"/>
      <c r="N36" s="15"/>
      <c r="O36" s="124">
        <f t="shared" si="1"/>
        <v>0</v>
      </c>
      <c r="P36" s="87">
        <f t="shared" si="2"/>
        <v>0</v>
      </c>
    </row>
    <row r="37" spans="1:16" ht="15.75">
      <c r="A37" s="21" t="s">
        <v>8</v>
      </c>
      <c r="B37" s="21">
        <v>2301</v>
      </c>
      <c r="C37" s="21" t="s">
        <v>0</v>
      </c>
      <c r="D37" s="78" t="s">
        <v>137</v>
      </c>
      <c r="E37" s="128">
        <f t="shared" si="0"/>
        <v>97.5</v>
      </c>
      <c r="F37" s="93">
        <v>195</v>
      </c>
      <c r="G37" s="82">
        <v>42409</v>
      </c>
      <c r="H37" s="11"/>
      <c r="I37" s="22"/>
      <c r="J37" s="12"/>
      <c r="K37" s="13"/>
      <c r="L37" s="14"/>
      <c r="M37" s="14"/>
      <c r="N37" s="15"/>
      <c r="O37" s="124">
        <f t="shared" si="1"/>
        <v>0</v>
      </c>
      <c r="P37" s="87">
        <f t="shared" si="2"/>
        <v>0</v>
      </c>
    </row>
    <row r="38" spans="1:16" ht="15.75">
      <c r="A38" s="16"/>
      <c r="B38" s="16"/>
      <c r="C38" s="21"/>
      <c r="D38" s="17" t="s">
        <v>138</v>
      </c>
      <c r="E38" s="125">
        <f t="shared" si="0"/>
        <v>97.5</v>
      </c>
      <c r="F38" s="94">
        <v>195</v>
      </c>
      <c r="G38" s="81">
        <v>42409</v>
      </c>
      <c r="H38" s="11"/>
      <c r="I38" s="22"/>
      <c r="J38" s="12"/>
      <c r="K38" s="13"/>
      <c r="L38" s="14"/>
      <c r="M38" s="14"/>
      <c r="N38" s="15"/>
      <c r="O38" s="124">
        <f t="shared" si="1"/>
        <v>0</v>
      </c>
      <c r="P38" s="87">
        <f t="shared" si="2"/>
        <v>0</v>
      </c>
    </row>
    <row r="39" spans="1:16" ht="15.75">
      <c r="A39" s="16"/>
      <c r="B39" s="16"/>
      <c r="C39" s="21"/>
      <c r="D39" s="17" t="s">
        <v>131</v>
      </c>
      <c r="E39" s="125">
        <f t="shared" si="0"/>
        <v>97.5</v>
      </c>
      <c r="F39" s="94">
        <v>195</v>
      </c>
      <c r="G39" s="81">
        <v>42409</v>
      </c>
      <c r="H39" s="11"/>
      <c r="I39" s="22"/>
      <c r="J39" s="12"/>
      <c r="K39" s="13"/>
      <c r="L39" s="14"/>
      <c r="M39" s="14"/>
      <c r="N39" s="15"/>
      <c r="O39" s="124">
        <f t="shared" si="1"/>
        <v>0</v>
      </c>
      <c r="P39" s="87">
        <f t="shared" si="2"/>
        <v>0</v>
      </c>
    </row>
    <row r="40" spans="1:16" ht="15.75">
      <c r="A40" s="16"/>
      <c r="B40" s="16"/>
      <c r="C40" s="21"/>
      <c r="D40" s="17" t="s">
        <v>144</v>
      </c>
      <c r="E40" s="125">
        <f t="shared" si="0"/>
        <v>97.5</v>
      </c>
      <c r="F40" s="94">
        <v>195</v>
      </c>
      <c r="G40" s="81">
        <v>42409</v>
      </c>
      <c r="H40" s="11"/>
      <c r="I40" s="22"/>
      <c r="J40" s="12"/>
      <c r="K40" s="13"/>
      <c r="L40" s="14"/>
      <c r="M40" s="14"/>
      <c r="N40" s="15"/>
      <c r="O40" s="124">
        <f t="shared" si="1"/>
        <v>0</v>
      </c>
      <c r="P40" s="87">
        <f t="shared" si="2"/>
        <v>0</v>
      </c>
    </row>
    <row r="41" spans="1:16" ht="15.75">
      <c r="A41" s="16"/>
      <c r="B41" s="16"/>
      <c r="C41" s="21"/>
      <c r="D41" s="17" t="s">
        <v>134</v>
      </c>
      <c r="E41" s="125">
        <f t="shared" si="0"/>
        <v>97.5</v>
      </c>
      <c r="F41" s="94">
        <v>195</v>
      </c>
      <c r="G41" s="81">
        <v>42409</v>
      </c>
      <c r="H41" s="11"/>
      <c r="I41" s="22"/>
      <c r="J41" s="12"/>
      <c r="K41" s="13"/>
      <c r="L41" s="14"/>
      <c r="M41" s="14"/>
      <c r="N41" s="15"/>
      <c r="O41" s="124">
        <f t="shared" si="1"/>
        <v>0</v>
      </c>
      <c r="P41" s="87">
        <f t="shared" si="2"/>
        <v>0</v>
      </c>
    </row>
    <row r="42" spans="1:16" ht="15.75">
      <c r="A42" s="21" t="s">
        <v>10</v>
      </c>
      <c r="B42" s="21">
        <v>2277</v>
      </c>
      <c r="C42" s="21" t="s">
        <v>1</v>
      </c>
      <c r="D42" s="78" t="s">
        <v>137</v>
      </c>
      <c r="E42" s="128">
        <f t="shared" si="0"/>
        <v>107.5</v>
      </c>
      <c r="F42" s="93">
        <v>215</v>
      </c>
      <c r="G42" s="82">
        <v>42409</v>
      </c>
      <c r="H42" s="11"/>
      <c r="I42" s="11"/>
      <c r="J42" s="12"/>
      <c r="K42" s="13"/>
      <c r="L42" s="14"/>
      <c r="M42" s="14"/>
      <c r="N42" s="15"/>
      <c r="O42" s="124">
        <f t="shared" si="1"/>
        <v>0</v>
      </c>
      <c r="P42" s="87">
        <f t="shared" si="2"/>
        <v>0</v>
      </c>
    </row>
    <row r="43" spans="1:16" ht="15.75">
      <c r="A43" s="16"/>
      <c r="B43" s="16"/>
      <c r="C43" s="16"/>
      <c r="D43" s="17" t="s">
        <v>138</v>
      </c>
      <c r="E43" s="125">
        <f t="shared" si="0"/>
        <v>107.5</v>
      </c>
      <c r="F43" s="94">
        <v>215</v>
      </c>
      <c r="G43" s="81">
        <v>42409</v>
      </c>
      <c r="H43" s="11"/>
      <c r="I43" s="11"/>
      <c r="J43" s="12"/>
      <c r="K43" s="13"/>
      <c r="L43" s="14"/>
      <c r="M43" s="14"/>
      <c r="N43" s="15"/>
      <c r="O43" s="124">
        <f t="shared" si="1"/>
        <v>0</v>
      </c>
      <c r="P43" s="87">
        <f t="shared" si="2"/>
        <v>0</v>
      </c>
    </row>
    <row r="44" spans="1:16" ht="15.75">
      <c r="A44" s="16"/>
      <c r="B44" s="16"/>
      <c r="C44" s="16"/>
      <c r="D44" s="17" t="s">
        <v>131</v>
      </c>
      <c r="E44" s="125">
        <f t="shared" si="0"/>
        <v>107.5</v>
      </c>
      <c r="F44" s="94">
        <v>215</v>
      </c>
      <c r="G44" s="81">
        <v>42409</v>
      </c>
      <c r="H44" s="11"/>
      <c r="I44" s="11"/>
      <c r="J44" s="12"/>
      <c r="K44" s="13"/>
      <c r="L44" s="14"/>
      <c r="M44" s="14"/>
      <c r="N44" s="15"/>
      <c r="O44" s="124">
        <f t="shared" si="1"/>
        <v>0</v>
      </c>
      <c r="P44" s="87">
        <f t="shared" si="2"/>
        <v>0</v>
      </c>
    </row>
    <row r="45" spans="1:16" ht="15.75">
      <c r="A45" s="16"/>
      <c r="B45" s="16"/>
      <c r="C45" s="16"/>
      <c r="D45" s="17" t="s">
        <v>132</v>
      </c>
      <c r="E45" s="125">
        <f t="shared" si="0"/>
        <v>107.5</v>
      </c>
      <c r="F45" s="94">
        <v>215</v>
      </c>
      <c r="G45" s="81">
        <v>42409</v>
      </c>
      <c r="H45" s="11"/>
      <c r="I45" s="11"/>
      <c r="J45" s="12"/>
      <c r="K45" s="13"/>
      <c r="L45" s="14"/>
      <c r="M45" s="14"/>
      <c r="N45" s="15"/>
      <c r="O45" s="124">
        <f t="shared" si="1"/>
        <v>0</v>
      </c>
      <c r="P45" s="87">
        <f t="shared" si="2"/>
        <v>0</v>
      </c>
    </row>
    <row r="46" spans="1:16" ht="15.75">
      <c r="A46" s="21" t="s">
        <v>34</v>
      </c>
      <c r="B46" s="21">
        <v>2282</v>
      </c>
      <c r="C46" s="21" t="s">
        <v>1</v>
      </c>
      <c r="D46" s="78" t="s">
        <v>137</v>
      </c>
      <c r="E46" s="128">
        <f t="shared" si="0"/>
        <v>107.5</v>
      </c>
      <c r="F46" s="93">
        <v>215</v>
      </c>
      <c r="G46" s="82">
        <v>42409</v>
      </c>
      <c r="H46" s="18"/>
      <c r="I46" s="18"/>
      <c r="J46" s="19"/>
      <c r="K46" s="13"/>
      <c r="L46" s="14"/>
      <c r="M46" s="14"/>
      <c r="N46" s="15"/>
      <c r="O46" s="124">
        <f t="shared" si="1"/>
        <v>0</v>
      </c>
      <c r="P46" s="87">
        <f t="shared" si="2"/>
        <v>0</v>
      </c>
    </row>
    <row r="47" spans="1:16" ht="15.75">
      <c r="A47" s="16"/>
      <c r="B47" s="16"/>
      <c r="C47" s="16"/>
      <c r="D47" s="17" t="s">
        <v>131</v>
      </c>
      <c r="E47" s="125">
        <f t="shared" si="0"/>
        <v>107.5</v>
      </c>
      <c r="F47" s="94">
        <v>215</v>
      </c>
      <c r="G47" s="81">
        <v>42409</v>
      </c>
      <c r="H47" s="18"/>
      <c r="I47" s="18"/>
      <c r="J47" s="19"/>
      <c r="K47" s="13"/>
      <c r="L47" s="14"/>
      <c r="M47" s="14"/>
      <c r="N47" s="15"/>
      <c r="O47" s="124">
        <f t="shared" si="1"/>
        <v>0</v>
      </c>
      <c r="P47" s="87">
        <f t="shared" si="2"/>
        <v>0</v>
      </c>
    </row>
    <row r="48" spans="1:16" ht="15.75">
      <c r="A48" s="16"/>
      <c r="B48" s="16"/>
      <c r="C48" s="16"/>
      <c r="D48" s="17" t="s">
        <v>134</v>
      </c>
      <c r="E48" s="125">
        <f t="shared" si="0"/>
        <v>107.5</v>
      </c>
      <c r="F48" s="94">
        <v>215</v>
      </c>
      <c r="G48" s="81">
        <v>42409</v>
      </c>
      <c r="H48" s="18"/>
      <c r="I48" s="18"/>
      <c r="J48" s="19"/>
      <c r="K48" s="13"/>
      <c r="L48" s="14"/>
      <c r="M48" s="14"/>
      <c r="N48" s="15"/>
      <c r="O48" s="124">
        <f t="shared" si="1"/>
        <v>0</v>
      </c>
      <c r="P48" s="87">
        <f t="shared" si="2"/>
        <v>0</v>
      </c>
    </row>
    <row r="49" spans="1:16" ht="15.75">
      <c r="A49" s="16"/>
      <c r="B49" s="16"/>
      <c r="C49" s="16"/>
      <c r="D49" s="17" t="s">
        <v>136</v>
      </c>
      <c r="E49" s="125">
        <f t="shared" si="0"/>
        <v>107.5</v>
      </c>
      <c r="F49" s="94">
        <v>215</v>
      </c>
      <c r="G49" s="81">
        <v>42409</v>
      </c>
      <c r="H49" s="18"/>
      <c r="I49" s="18"/>
      <c r="J49" s="19"/>
      <c r="K49" s="13"/>
      <c r="L49" s="14"/>
      <c r="M49" s="14"/>
      <c r="N49" s="15"/>
      <c r="O49" s="124">
        <f t="shared" si="1"/>
        <v>0</v>
      </c>
      <c r="P49" s="87">
        <f t="shared" si="2"/>
        <v>0</v>
      </c>
    </row>
    <row r="50" spans="1:16" ht="15.75">
      <c r="A50" s="16"/>
      <c r="B50" s="16"/>
      <c r="C50" s="16"/>
      <c r="D50" s="17" t="s">
        <v>145</v>
      </c>
      <c r="E50" s="125">
        <f t="shared" si="0"/>
        <v>107.5</v>
      </c>
      <c r="F50" s="94">
        <v>215</v>
      </c>
      <c r="G50" s="81">
        <v>42409</v>
      </c>
      <c r="H50" s="18"/>
      <c r="I50" s="18"/>
      <c r="J50" s="19"/>
      <c r="K50" s="13"/>
      <c r="L50" s="14"/>
      <c r="M50" s="14"/>
      <c r="N50" s="15"/>
      <c r="O50" s="124">
        <f t="shared" si="1"/>
        <v>0</v>
      </c>
      <c r="P50" s="87">
        <f t="shared" si="2"/>
        <v>0</v>
      </c>
    </row>
    <row r="51" spans="1:16" ht="15.75">
      <c r="A51" s="21" t="s">
        <v>35</v>
      </c>
      <c r="B51" s="21">
        <v>2272</v>
      </c>
      <c r="C51" s="21" t="s">
        <v>0</v>
      </c>
      <c r="D51" s="78" t="s">
        <v>137</v>
      </c>
      <c r="E51" s="128">
        <f t="shared" si="0"/>
        <v>95</v>
      </c>
      <c r="F51" s="93">
        <v>190</v>
      </c>
      <c r="G51" s="82">
        <v>42409</v>
      </c>
      <c r="H51" s="11"/>
      <c r="I51" s="11"/>
      <c r="J51" s="12"/>
      <c r="K51" s="13"/>
      <c r="L51" s="20"/>
      <c r="M51" s="20"/>
      <c r="N51" s="15"/>
      <c r="O51" s="124">
        <f t="shared" si="1"/>
        <v>0</v>
      </c>
      <c r="P51" s="87">
        <f t="shared" si="2"/>
        <v>0</v>
      </c>
    </row>
    <row r="52" spans="1:16" ht="15.75">
      <c r="A52" s="16"/>
      <c r="B52" s="16"/>
      <c r="C52" s="21"/>
      <c r="D52" s="17" t="s">
        <v>138</v>
      </c>
      <c r="E52" s="125">
        <f t="shared" si="0"/>
        <v>95</v>
      </c>
      <c r="F52" s="94">
        <v>190</v>
      </c>
      <c r="G52" s="81">
        <v>42409</v>
      </c>
      <c r="H52" s="11"/>
      <c r="I52" s="11"/>
      <c r="J52" s="12"/>
      <c r="K52" s="13"/>
      <c r="L52" s="20"/>
      <c r="M52" s="20"/>
      <c r="N52" s="15"/>
      <c r="O52" s="124">
        <f t="shared" si="1"/>
        <v>0</v>
      </c>
      <c r="P52" s="87">
        <f t="shared" si="2"/>
        <v>0</v>
      </c>
    </row>
    <row r="53" spans="1:16" ht="15.75">
      <c r="A53" s="16"/>
      <c r="B53" s="16"/>
      <c r="C53" s="21"/>
      <c r="D53" s="17" t="s">
        <v>131</v>
      </c>
      <c r="E53" s="125">
        <f t="shared" si="0"/>
        <v>95</v>
      </c>
      <c r="F53" s="94">
        <v>190</v>
      </c>
      <c r="G53" s="81">
        <v>42409</v>
      </c>
      <c r="H53" s="11"/>
      <c r="I53" s="11"/>
      <c r="J53" s="12"/>
      <c r="K53" s="13"/>
      <c r="L53" s="20"/>
      <c r="M53" s="20"/>
      <c r="N53" s="15"/>
      <c r="O53" s="124">
        <f t="shared" si="1"/>
        <v>0</v>
      </c>
      <c r="P53" s="87">
        <f t="shared" si="2"/>
        <v>0</v>
      </c>
    </row>
    <row r="54" spans="1:16" ht="15.75">
      <c r="A54" s="16"/>
      <c r="B54" s="16"/>
      <c r="C54" s="21"/>
      <c r="D54" s="17" t="s">
        <v>140</v>
      </c>
      <c r="E54" s="125">
        <f t="shared" si="0"/>
        <v>95</v>
      </c>
      <c r="F54" s="94">
        <v>190</v>
      </c>
      <c r="G54" s="81">
        <v>42409</v>
      </c>
      <c r="H54" s="11"/>
      <c r="I54" s="11"/>
      <c r="J54" s="12"/>
      <c r="K54" s="13"/>
      <c r="L54" s="20"/>
      <c r="M54" s="20"/>
      <c r="N54" s="15"/>
      <c r="O54" s="124">
        <f t="shared" si="1"/>
        <v>0</v>
      </c>
      <c r="P54" s="87">
        <f t="shared" si="2"/>
        <v>0</v>
      </c>
    </row>
    <row r="55" spans="1:16" ht="15.75">
      <c r="A55" s="16"/>
      <c r="B55" s="16"/>
      <c r="C55" s="21"/>
      <c r="D55" s="17" t="s">
        <v>139</v>
      </c>
      <c r="E55" s="125">
        <f t="shared" si="0"/>
        <v>95</v>
      </c>
      <c r="F55" s="94">
        <v>190</v>
      </c>
      <c r="G55" s="81">
        <v>42409</v>
      </c>
      <c r="H55" s="11"/>
      <c r="I55" s="11"/>
      <c r="J55" s="12"/>
      <c r="K55" s="13"/>
      <c r="L55" s="20"/>
      <c r="M55" s="20"/>
      <c r="N55" s="15"/>
      <c r="O55" s="124">
        <f t="shared" si="1"/>
        <v>0</v>
      </c>
      <c r="P55" s="87">
        <f t="shared" si="2"/>
        <v>0</v>
      </c>
    </row>
    <row r="56" spans="1:16" ht="15.75">
      <c r="A56" s="16"/>
      <c r="B56" s="16"/>
      <c r="C56" s="21"/>
      <c r="D56" s="17" t="s">
        <v>133</v>
      </c>
      <c r="E56" s="125">
        <f t="shared" si="0"/>
        <v>95</v>
      </c>
      <c r="F56" s="94">
        <v>190</v>
      </c>
      <c r="G56" s="81">
        <v>42409</v>
      </c>
      <c r="H56" s="11"/>
      <c r="I56" s="11"/>
      <c r="J56" s="12"/>
      <c r="K56" s="13"/>
      <c r="L56" s="20"/>
      <c r="M56" s="20"/>
      <c r="N56" s="15"/>
      <c r="O56" s="124">
        <f t="shared" si="1"/>
        <v>0</v>
      </c>
      <c r="P56" s="87">
        <f t="shared" si="2"/>
        <v>0</v>
      </c>
    </row>
    <row r="57" spans="1:16" ht="15.75">
      <c r="A57" s="16"/>
      <c r="B57" s="16"/>
      <c r="C57" s="21"/>
      <c r="D57" s="17" t="s">
        <v>146</v>
      </c>
      <c r="E57" s="125">
        <f t="shared" si="0"/>
        <v>95</v>
      </c>
      <c r="F57" s="94">
        <v>190</v>
      </c>
      <c r="G57" s="81">
        <v>42409</v>
      </c>
      <c r="H57" s="11"/>
      <c r="I57" s="11"/>
      <c r="J57" s="12"/>
      <c r="K57" s="13"/>
      <c r="L57" s="20"/>
      <c r="M57" s="20"/>
      <c r="N57" s="15"/>
      <c r="O57" s="124">
        <f t="shared" si="1"/>
        <v>0</v>
      </c>
      <c r="P57" s="87">
        <f t="shared" si="2"/>
        <v>0</v>
      </c>
    </row>
    <row r="58" spans="1:16" ht="15.75">
      <c r="A58" s="16"/>
      <c r="B58" s="16"/>
      <c r="C58" s="21"/>
      <c r="D58" s="17" t="s">
        <v>147</v>
      </c>
      <c r="E58" s="125">
        <f t="shared" si="0"/>
        <v>95</v>
      </c>
      <c r="F58" s="94">
        <v>190</v>
      </c>
      <c r="G58" s="81">
        <v>42409</v>
      </c>
      <c r="H58" s="11"/>
      <c r="I58" s="11"/>
      <c r="J58" s="12"/>
      <c r="K58" s="13"/>
      <c r="L58" s="20"/>
      <c r="M58" s="20"/>
      <c r="N58" s="15"/>
      <c r="O58" s="124">
        <f t="shared" si="1"/>
        <v>0</v>
      </c>
      <c r="P58" s="87">
        <f t="shared" si="2"/>
        <v>0</v>
      </c>
    </row>
    <row r="59" spans="1:16" ht="15.75">
      <c r="A59" s="21" t="s">
        <v>5</v>
      </c>
      <c r="B59" s="21">
        <v>2294</v>
      </c>
      <c r="C59" s="21" t="s">
        <v>0</v>
      </c>
      <c r="D59" s="78" t="s">
        <v>137</v>
      </c>
      <c r="E59" s="128">
        <f t="shared" si="0"/>
        <v>95</v>
      </c>
      <c r="F59" s="93">
        <v>190</v>
      </c>
      <c r="G59" s="82">
        <v>42409</v>
      </c>
      <c r="H59" s="11"/>
      <c r="I59" s="11"/>
      <c r="J59" s="12"/>
      <c r="K59" s="13"/>
      <c r="L59" s="20"/>
      <c r="M59" s="20"/>
      <c r="N59" s="15"/>
      <c r="O59" s="124">
        <f t="shared" si="1"/>
        <v>0</v>
      </c>
      <c r="P59" s="87">
        <f t="shared" si="2"/>
        <v>0</v>
      </c>
    </row>
    <row r="60" spans="1:16" ht="15.75">
      <c r="A60" s="16"/>
      <c r="B60" s="16"/>
      <c r="C60" s="21"/>
      <c r="D60" s="17" t="s">
        <v>138</v>
      </c>
      <c r="E60" s="125">
        <f t="shared" si="0"/>
        <v>95</v>
      </c>
      <c r="F60" s="94">
        <v>190</v>
      </c>
      <c r="G60" s="81">
        <v>42409</v>
      </c>
      <c r="H60" s="11"/>
      <c r="I60" s="11"/>
      <c r="J60" s="12"/>
      <c r="K60" s="13"/>
      <c r="L60" s="20"/>
      <c r="M60" s="20"/>
      <c r="N60" s="15"/>
      <c r="O60" s="124">
        <f t="shared" si="1"/>
        <v>0</v>
      </c>
      <c r="P60" s="87">
        <f t="shared" si="2"/>
        <v>0</v>
      </c>
    </row>
    <row r="61" spans="1:16" ht="15.75">
      <c r="A61" s="16"/>
      <c r="B61" s="16"/>
      <c r="C61" s="21"/>
      <c r="D61" s="17" t="s">
        <v>131</v>
      </c>
      <c r="E61" s="125">
        <f t="shared" si="0"/>
        <v>95</v>
      </c>
      <c r="F61" s="94">
        <v>190</v>
      </c>
      <c r="G61" s="81">
        <v>42409</v>
      </c>
      <c r="H61" s="11"/>
      <c r="I61" s="11"/>
      <c r="J61" s="12"/>
      <c r="K61" s="13"/>
      <c r="L61" s="20"/>
      <c r="M61" s="20"/>
      <c r="N61" s="15"/>
      <c r="O61" s="124">
        <f t="shared" si="1"/>
        <v>0</v>
      </c>
      <c r="P61" s="87">
        <f t="shared" si="2"/>
        <v>0</v>
      </c>
    </row>
    <row r="62" spans="1:16" ht="15.75">
      <c r="A62" s="16"/>
      <c r="B62" s="16"/>
      <c r="C62" s="21"/>
      <c r="D62" s="17" t="s">
        <v>134</v>
      </c>
      <c r="E62" s="125">
        <f t="shared" si="0"/>
        <v>95</v>
      </c>
      <c r="F62" s="94">
        <v>190</v>
      </c>
      <c r="G62" s="81">
        <v>42409</v>
      </c>
      <c r="H62" s="11"/>
      <c r="I62" s="11"/>
      <c r="J62" s="12"/>
      <c r="K62" s="13"/>
      <c r="L62" s="20"/>
      <c r="M62" s="20"/>
      <c r="N62" s="15"/>
      <c r="O62" s="124">
        <f t="shared" si="1"/>
        <v>0</v>
      </c>
      <c r="P62" s="87">
        <f t="shared" si="2"/>
        <v>0</v>
      </c>
    </row>
    <row r="63" spans="1:16" ht="15.75">
      <c r="A63" s="16"/>
      <c r="B63" s="16"/>
      <c r="C63" s="21"/>
      <c r="D63" s="17" t="s">
        <v>148</v>
      </c>
      <c r="E63" s="125">
        <f t="shared" si="0"/>
        <v>95</v>
      </c>
      <c r="F63" s="94">
        <v>190</v>
      </c>
      <c r="G63" s="81">
        <v>42409</v>
      </c>
      <c r="H63" s="11"/>
      <c r="I63" s="11"/>
      <c r="J63" s="12"/>
      <c r="K63" s="13"/>
      <c r="L63" s="20"/>
      <c r="M63" s="20"/>
      <c r="N63" s="15"/>
      <c r="O63" s="124">
        <f t="shared" si="1"/>
        <v>0</v>
      </c>
      <c r="P63" s="87">
        <f t="shared" si="2"/>
        <v>0</v>
      </c>
    </row>
    <row r="64" spans="1:16" ht="15.75">
      <c r="A64" s="21" t="s">
        <v>36</v>
      </c>
      <c r="B64" s="21">
        <v>2273</v>
      </c>
      <c r="C64" s="21" t="s">
        <v>1</v>
      </c>
      <c r="D64" s="78" t="s">
        <v>137</v>
      </c>
      <c r="E64" s="128">
        <f t="shared" si="0"/>
        <v>86.5</v>
      </c>
      <c r="F64" s="93">
        <v>173</v>
      </c>
      <c r="G64" s="82">
        <v>42409</v>
      </c>
      <c r="H64" s="15"/>
      <c r="I64" s="15"/>
      <c r="J64" s="15"/>
      <c r="K64" s="15"/>
      <c r="L64" s="15"/>
      <c r="M64" s="15"/>
      <c r="N64" s="15"/>
      <c r="O64" s="124">
        <f t="shared" si="1"/>
        <v>0</v>
      </c>
      <c r="P64" s="87">
        <f t="shared" si="2"/>
        <v>0</v>
      </c>
    </row>
    <row r="65" spans="1:16" ht="15.75">
      <c r="A65" s="16"/>
      <c r="B65" s="16"/>
      <c r="C65" s="16"/>
      <c r="D65" s="17" t="s">
        <v>131</v>
      </c>
      <c r="E65" s="125">
        <f t="shared" si="0"/>
        <v>86.5</v>
      </c>
      <c r="F65" s="94">
        <v>173</v>
      </c>
      <c r="G65" s="81">
        <v>42409</v>
      </c>
      <c r="H65" s="15"/>
      <c r="I65" s="15"/>
      <c r="J65" s="15"/>
      <c r="K65" s="15"/>
      <c r="L65" s="15"/>
      <c r="M65" s="15"/>
      <c r="N65" s="15"/>
      <c r="O65" s="124">
        <f t="shared" si="1"/>
        <v>0</v>
      </c>
      <c r="P65" s="87">
        <f t="shared" si="2"/>
        <v>0</v>
      </c>
    </row>
    <row r="66" spans="1:16" ht="15.75">
      <c r="A66" s="16"/>
      <c r="B66" s="16"/>
      <c r="C66" s="16"/>
      <c r="D66" s="17" t="s">
        <v>134</v>
      </c>
      <c r="E66" s="125">
        <f t="shared" si="0"/>
        <v>86.5</v>
      </c>
      <c r="F66" s="94">
        <v>173</v>
      </c>
      <c r="G66" s="81">
        <v>42409</v>
      </c>
      <c r="H66" s="15"/>
      <c r="I66" s="15"/>
      <c r="J66" s="15"/>
      <c r="K66" s="15"/>
      <c r="L66" s="15"/>
      <c r="M66" s="15"/>
      <c r="N66" s="15"/>
      <c r="O66" s="124">
        <f t="shared" si="1"/>
        <v>0</v>
      </c>
      <c r="P66" s="87">
        <f t="shared" si="2"/>
        <v>0</v>
      </c>
    </row>
    <row r="67" spans="1:16" ht="15.75">
      <c r="A67" s="16"/>
      <c r="B67" s="16"/>
      <c r="C67" s="16"/>
      <c r="D67" s="17" t="s">
        <v>139</v>
      </c>
      <c r="E67" s="125">
        <f t="shared" si="0"/>
        <v>86.5</v>
      </c>
      <c r="F67" s="94">
        <v>173</v>
      </c>
      <c r="G67" s="81">
        <v>42409</v>
      </c>
      <c r="H67" s="15"/>
      <c r="I67" s="15"/>
      <c r="J67" s="15"/>
      <c r="K67" s="15"/>
      <c r="L67" s="15"/>
      <c r="M67" s="15"/>
      <c r="N67" s="15"/>
      <c r="O67" s="124">
        <f t="shared" si="1"/>
        <v>0</v>
      </c>
      <c r="P67" s="87">
        <f t="shared" si="2"/>
        <v>0</v>
      </c>
    </row>
    <row r="68" spans="1:16" ht="15.75">
      <c r="A68" s="16"/>
      <c r="B68" s="16"/>
      <c r="C68" s="16"/>
      <c r="D68" s="17" t="s">
        <v>136</v>
      </c>
      <c r="E68" s="125">
        <f t="shared" si="0"/>
        <v>86.5</v>
      </c>
      <c r="F68" s="94">
        <v>173</v>
      </c>
      <c r="G68" s="81">
        <v>42409</v>
      </c>
      <c r="H68" s="15"/>
      <c r="I68" s="15"/>
      <c r="J68" s="15"/>
      <c r="K68" s="15"/>
      <c r="L68" s="15"/>
      <c r="M68" s="15"/>
      <c r="N68" s="15"/>
      <c r="O68" s="124">
        <f t="shared" si="1"/>
        <v>0</v>
      </c>
      <c r="P68" s="87">
        <f t="shared" si="2"/>
        <v>0</v>
      </c>
    </row>
    <row r="69" spans="1:16" ht="15.75">
      <c r="A69" s="21" t="s">
        <v>9</v>
      </c>
      <c r="B69" s="21">
        <v>2312</v>
      </c>
      <c r="C69" s="21" t="s">
        <v>1</v>
      </c>
      <c r="D69" s="78" t="s">
        <v>137</v>
      </c>
      <c r="E69" s="128">
        <f t="shared" si="0"/>
        <v>82.5</v>
      </c>
      <c r="F69" s="93">
        <v>165</v>
      </c>
      <c r="G69" s="82">
        <v>42409</v>
      </c>
      <c r="H69" s="15"/>
      <c r="I69" s="15"/>
      <c r="J69" s="15"/>
      <c r="K69" s="15"/>
      <c r="L69" s="15"/>
      <c r="M69" s="15"/>
      <c r="N69" s="15"/>
      <c r="O69" s="124">
        <f t="shared" si="1"/>
        <v>0</v>
      </c>
      <c r="P69" s="87">
        <f t="shared" si="2"/>
        <v>0</v>
      </c>
    </row>
    <row r="70" spans="1:16" ht="15.75">
      <c r="A70" s="16"/>
      <c r="B70" s="16"/>
      <c r="C70" s="16"/>
      <c r="D70" s="17" t="s">
        <v>131</v>
      </c>
      <c r="E70" s="125">
        <f t="shared" si="0"/>
        <v>82.5</v>
      </c>
      <c r="F70" s="94">
        <v>165</v>
      </c>
      <c r="G70" s="81">
        <v>42409</v>
      </c>
      <c r="H70" s="15"/>
      <c r="I70" s="15"/>
      <c r="J70" s="15"/>
      <c r="K70" s="15"/>
      <c r="L70" s="15"/>
      <c r="M70" s="15"/>
      <c r="N70" s="15"/>
      <c r="O70" s="124">
        <f t="shared" si="1"/>
        <v>0</v>
      </c>
      <c r="P70" s="87">
        <f t="shared" si="2"/>
        <v>0</v>
      </c>
    </row>
    <row r="71" spans="1:16" ht="15.75">
      <c r="A71" s="21" t="s">
        <v>6</v>
      </c>
      <c r="B71" s="21">
        <v>2293</v>
      </c>
      <c r="C71" s="21" t="s">
        <v>0</v>
      </c>
      <c r="D71" s="78" t="s">
        <v>137</v>
      </c>
      <c r="E71" s="128">
        <f t="shared" si="0"/>
        <v>72.5</v>
      </c>
      <c r="F71" s="93">
        <v>145</v>
      </c>
      <c r="G71" s="82">
        <v>42409</v>
      </c>
      <c r="H71" s="15"/>
      <c r="I71" s="15"/>
      <c r="J71" s="15"/>
      <c r="K71" s="15"/>
      <c r="L71" s="15"/>
      <c r="M71" s="15"/>
      <c r="N71" s="15"/>
      <c r="O71" s="124">
        <f t="shared" si="1"/>
        <v>0</v>
      </c>
      <c r="P71" s="87">
        <f t="shared" si="2"/>
        <v>0</v>
      </c>
    </row>
    <row r="72" spans="1:16" ht="15.75">
      <c r="A72" s="16"/>
      <c r="B72" s="16"/>
      <c r="C72" s="21"/>
      <c r="D72" s="17" t="s">
        <v>131</v>
      </c>
      <c r="E72" s="125">
        <f t="shared" si="0"/>
        <v>72.5</v>
      </c>
      <c r="F72" s="94">
        <v>145</v>
      </c>
      <c r="G72" s="81">
        <v>42409</v>
      </c>
      <c r="H72" s="15"/>
      <c r="I72" s="15"/>
      <c r="J72" s="15"/>
      <c r="K72" s="15"/>
      <c r="L72" s="15"/>
      <c r="M72" s="15"/>
      <c r="N72" s="15"/>
      <c r="O72" s="124">
        <f t="shared" si="1"/>
        <v>0</v>
      </c>
      <c r="P72" s="87">
        <f t="shared" si="2"/>
        <v>0</v>
      </c>
    </row>
    <row r="73" spans="1:16" ht="15.75">
      <c r="A73" s="21" t="s">
        <v>37</v>
      </c>
      <c r="B73" s="21">
        <v>2276</v>
      </c>
      <c r="C73" s="21" t="s">
        <v>1</v>
      </c>
      <c r="D73" s="78" t="s">
        <v>137</v>
      </c>
      <c r="E73" s="128">
        <f t="shared" si="0"/>
        <v>164.5</v>
      </c>
      <c r="F73" s="93">
        <v>329</v>
      </c>
      <c r="G73" s="82">
        <v>42409</v>
      </c>
      <c r="H73" s="15"/>
      <c r="I73" s="15"/>
      <c r="J73" s="15"/>
      <c r="K73" s="15"/>
      <c r="L73" s="15"/>
      <c r="M73" s="15"/>
      <c r="N73" s="15"/>
      <c r="O73" s="124">
        <f t="shared" si="1"/>
        <v>0</v>
      </c>
      <c r="P73" s="87">
        <f t="shared" si="2"/>
        <v>0</v>
      </c>
    </row>
    <row r="74" spans="1:16" ht="15.75">
      <c r="A74" s="16"/>
      <c r="B74" s="16"/>
      <c r="C74" s="16"/>
      <c r="D74" s="17" t="s">
        <v>144</v>
      </c>
      <c r="E74" s="125">
        <f t="shared" si="0"/>
        <v>164.5</v>
      </c>
      <c r="F74" s="94">
        <v>329</v>
      </c>
      <c r="G74" s="81">
        <v>42409</v>
      </c>
      <c r="H74" s="15"/>
      <c r="I74" s="15"/>
      <c r="J74" s="15"/>
      <c r="K74" s="15"/>
      <c r="L74" s="15"/>
      <c r="M74" s="15"/>
      <c r="N74" s="15"/>
      <c r="O74" s="124">
        <f t="shared" si="1"/>
        <v>0</v>
      </c>
      <c r="P74" s="87">
        <f t="shared" si="2"/>
        <v>0</v>
      </c>
    </row>
    <row r="75" spans="1:16" ht="15.75">
      <c r="A75" s="16"/>
      <c r="B75" s="16"/>
      <c r="C75" s="16"/>
      <c r="D75" s="17" t="s">
        <v>139</v>
      </c>
      <c r="E75" s="125">
        <f t="shared" ref="E75:E138" si="3">F75/2</f>
        <v>164.5</v>
      </c>
      <c r="F75" s="94">
        <v>329</v>
      </c>
      <c r="G75" s="81">
        <v>42409</v>
      </c>
      <c r="H75" s="15"/>
      <c r="I75" s="15"/>
      <c r="J75" s="15"/>
      <c r="K75" s="15"/>
      <c r="L75" s="15"/>
      <c r="M75" s="15"/>
      <c r="N75" s="15"/>
      <c r="O75" s="124">
        <f t="shared" ref="O75:O138" si="4">SUM(H75:N75)</f>
        <v>0</v>
      </c>
      <c r="P75" s="87">
        <f t="shared" ref="P75:P138" si="5">O75*E75</f>
        <v>0</v>
      </c>
    </row>
    <row r="76" spans="1:16" ht="15.75">
      <c r="A76" s="21" t="s">
        <v>38</v>
      </c>
      <c r="B76" s="21">
        <v>2279</v>
      </c>
      <c r="C76" s="21" t="s">
        <v>1</v>
      </c>
      <c r="D76" s="78" t="s">
        <v>137</v>
      </c>
      <c r="E76" s="128">
        <f t="shared" si="3"/>
        <v>142.5</v>
      </c>
      <c r="F76" s="93">
        <v>285</v>
      </c>
      <c r="G76" s="82">
        <v>42409</v>
      </c>
      <c r="H76" s="15"/>
      <c r="I76" s="15"/>
      <c r="J76" s="15"/>
      <c r="K76" s="15"/>
      <c r="L76" s="15"/>
      <c r="M76" s="15"/>
      <c r="N76" s="15"/>
      <c r="O76" s="124">
        <f t="shared" si="4"/>
        <v>0</v>
      </c>
      <c r="P76" s="87">
        <f t="shared" si="5"/>
        <v>0</v>
      </c>
    </row>
    <row r="77" spans="1:16" ht="15.75">
      <c r="A77" s="16"/>
      <c r="B77" s="16"/>
      <c r="C77" s="16"/>
      <c r="D77" s="17" t="s">
        <v>144</v>
      </c>
      <c r="E77" s="125">
        <f t="shared" si="3"/>
        <v>142.5</v>
      </c>
      <c r="F77" s="94">
        <v>285</v>
      </c>
      <c r="G77" s="81">
        <v>42409</v>
      </c>
      <c r="H77" s="15"/>
      <c r="I77" s="15"/>
      <c r="J77" s="15"/>
      <c r="K77" s="15"/>
      <c r="L77" s="15"/>
      <c r="M77" s="15"/>
      <c r="N77" s="15"/>
      <c r="O77" s="124">
        <f t="shared" si="4"/>
        <v>0</v>
      </c>
      <c r="P77" s="87">
        <f t="shared" si="5"/>
        <v>0</v>
      </c>
    </row>
    <row r="78" spans="1:16" ht="15.75">
      <c r="A78" s="16"/>
      <c r="B78" s="16"/>
      <c r="C78" s="16"/>
      <c r="D78" s="17" t="s">
        <v>134</v>
      </c>
      <c r="E78" s="125">
        <f t="shared" si="3"/>
        <v>142.5</v>
      </c>
      <c r="F78" s="94">
        <v>285</v>
      </c>
      <c r="G78" s="81">
        <v>42409</v>
      </c>
      <c r="H78" s="15"/>
      <c r="I78" s="15"/>
      <c r="J78" s="15"/>
      <c r="K78" s="15"/>
      <c r="L78" s="15"/>
      <c r="M78" s="15"/>
      <c r="N78" s="15"/>
      <c r="O78" s="124">
        <f t="shared" si="4"/>
        <v>0</v>
      </c>
      <c r="P78" s="87">
        <f t="shared" si="5"/>
        <v>0</v>
      </c>
    </row>
    <row r="79" spans="1:16" ht="15.75">
      <c r="A79" s="21" t="s">
        <v>39</v>
      </c>
      <c r="B79" s="21">
        <v>2271</v>
      </c>
      <c r="C79" s="21" t="s">
        <v>1</v>
      </c>
      <c r="D79" s="78" t="s">
        <v>137</v>
      </c>
      <c r="E79" s="128">
        <f t="shared" si="3"/>
        <v>56</v>
      </c>
      <c r="F79" s="93">
        <v>112</v>
      </c>
      <c r="G79" s="82">
        <v>42409</v>
      </c>
      <c r="H79" s="15"/>
      <c r="I79" s="15"/>
      <c r="J79" s="15"/>
      <c r="K79" s="15"/>
      <c r="L79" s="15"/>
      <c r="M79" s="15"/>
      <c r="N79" s="15"/>
      <c r="O79" s="124">
        <f t="shared" si="4"/>
        <v>0</v>
      </c>
      <c r="P79" s="87">
        <f t="shared" si="5"/>
        <v>0</v>
      </c>
    </row>
    <row r="80" spans="1:16" ht="15.75">
      <c r="A80" s="16"/>
      <c r="B80" s="16"/>
      <c r="C80" s="16"/>
      <c r="D80" s="17" t="s">
        <v>131</v>
      </c>
      <c r="E80" s="125">
        <f t="shared" si="3"/>
        <v>56</v>
      </c>
      <c r="F80" s="94">
        <v>112</v>
      </c>
      <c r="G80" s="81">
        <v>42409</v>
      </c>
      <c r="H80" s="15"/>
      <c r="I80" s="15"/>
      <c r="J80" s="15"/>
      <c r="K80" s="15"/>
      <c r="L80" s="15"/>
      <c r="M80" s="15"/>
      <c r="N80" s="15"/>
      <c r="O80" s="124">
        <f t="shared" si="4"/>
        <v>0</v>
      </c>
      <c r="P80" s="87">
        <f t="shared" si="5"/>
        <v>0</v>
      </c>
    </row>
    <row r="81" spans="1:16" ht="15.75">
      <c r="A81" s="16"/>
      <c r="B81" s="16"/>
      <c r="C81" s="16"/>
      <c r="D81" s="17" t="s">
        <v>134</v>
      </c>
      <c r="E81" s="125">
        <f t="shared" si="3"/>
        <v>56</v>
      </c>
      <c r="F81" s="94">
        <v>112</v>
      </c>
      <c r="G81" s="81">
        <v>42409</v>
      </c>
      <c r="H81" s="15"/>
      <c r="I81" s="15"/>
      <c r="J81" s="15"/>
      <c r="K81" s="15"/>
      <c r="L81" s="15"/>
      <c r="M81" s="15"/>
      <c r="N81" s="15"/>
      <c r="O81" s="124">
        <f t="shared" si="4"/>
        <v>0</v>
      </c>
      <c r="P81" s="87">
        <f t="shared" si="5"/>
        <v>0</v>
      </c>
    </row>
    <row r="82" spans="1:16" ht="15.75">
      <c r="A82" s="16"/>
      <c r="B82" s="16"/>
      <c r="C82" s="16"/>
      <c r="D82" s="17" t="s">
        <v>142</v>
      </c>
      <c r="E82" s="125">
        <f t="shared" si="3"/>
        <v>56</v>
      </c>
      <c r="F82" s="94">
        <v>112</v>
      </c>
      <c r="G82" s="81">
        <v>42409</v>
      </c>
      <c r="H82" s="15"/>
      <c r="I82" s="15"/>
      <c r="J82" s="15"/>
      <c r="K82" s="15"/>
      <c r="L82" s="15"/>
      <c r="M82" s="15"/>
      <c r="N82" s="15"/>
      <c r="O82" s="124">
        <f t="shared" si="4"/>
        <v>0</v>
      </c>
      <c r="P82" s="87">
        <f t="shared" si="5"/>
        <v>0</v>
      </c>
    </row>
    <row r="83" spans="1:16" ht="15.75">
      <c r="A83" s="21" t="s">
        <v>40</v>
      </c>
      <c r="B83" s="21">
        <v>2303</v>
      </c>
      <c r="C83" s="21" t="s">
        <v>1</v>
      </c>
      <c r="D83" s="78" t="s">
        <v>137</v>
      </c>
      <c r="E83" s="128">
        <f t="shared" si="3"/>
        <v>52</v>
      </c>
      <c r="F83" s="93">
        <v>104</v>
      </c>
      <c r="G83" s="82">
        <v>42409</v>
      </c>
      <c r="H83" s="15"/>
      <c r="I83" s="15"/>
      <c r="J83" s="15"/>
      <c r="K83" s="15"/>
      <c r="L83" s="15"/>
      <c r="M83" s="15"/>
      <c r="N83" s="15"/>
      <c r="O83" s="124">
        <f t="shared" si="4"/>
        <v>0</v>
      </c>
      <c r="P83" s="87">
        <f t="shared" si="5"/>
        <v>0</v>
      </c>
    </row>
    <row r="84" spans="1:16" ht="15.75">
      <c r="A84" s="16"/>
      <c r="B84" s="16"/>
      <c r="C84" s="16"/>
      <c r="D84" s="17" t="s">
        <v>138</v>
      </c>
      <c r="E84" s="125">
        <f t="shared" si="3"/>
        <v>52</v>
      </c>
      <c r="F84" s="94">
        <v>104</v>
      </c>
      <c r="G84" s="81">
        <v>42409</v>
      </c>
      <c r="H84" s="15"/>
      <c r="I84" s="15"/>
      <c r="J84" s="15"/>
      <c r="K84" s="15"/>
      <c r="L84" s="15"/>
      <c r="M84" s="15"/>
      <c r="N84" s="15"/>
      <c r="O84" s="124">
        <f t="shared" si="4"/>
        <v>0</v>
      </c>
      <c r="P84" s="87">
        <f t="shared" si="5"/>
        <v>0</v>
      </c>
    </row>
    <row r="85" spans="1:16" ht="15.75">
      <c r="A85" s="16"/>
      <c r="B85" s="16"/>
      <c r="C85" s="16"/>
      <c r="D85" s="17" t="s">
        <v>131</v>
      </c>
      <c r="E85" s="125">
        <f t="shared" si="3"/>
        <v>52</v>
      </c>
      <c r="F85" s="94">
        <v>104</v>
      </c>
      <c r="G85" s="81">
        <v>42409</v>
      </c>
      <c r="H85" s="15"/>
      <c r="I85" s="15"/>
      <c r="J85" s="15"/>
      <c r="K85" s="15"/>
      <c r="L85" s="15"/>
      <c r="M85" s="15"/>
      <c r="N85" s="15"/>
      <c r="O85" s="124">
        <f t="shared" si="4"/>
        <v>0</v>
      </c>
      <c r="P85" s="87">
        <f t="shared" si="5"/>
        <v>0</v>
      </c>
    </row>
    <row r="86" spans="1:16" ht="15.75">
      <c r="A86" s="16"/>
      <c r="B86" s="16"/>
      <c r="C86" s="16"/>
      <c r="D86" s="17" t="s">
        <v>134</v>
      </c>
      <c r="E86" s="125">
        <f t="shared" si="3"/>
        <v>52</v>
      </c>
      <c r="F86" s="94">
        <v>104</v>
      </c>
      <c r="G86" s="81">
        <v>42409</v>
      </c>
      <c r="H86" s="15"/>
      <c r="I86" s="15"/>
      <c r="J86" s="15"/>
      <c r="K86" s="15"/>
      <c r="L86" s="15"/>
      <c r="M86" s="15"/>
      <c r="N86" s="15"/>
      <c r="O86" s="124">
        <f t="shared" si="4"/>
        <v>0</v>
      </c>
      <c r="P86" s="87">
        <f t="shared" si="5"/>
        <v>0</v>
      </c>
    </row>
    <row r="87" spans="1:16" ht="15.75">
      <c r="A87" s="21" t="s">
        <v>41</v>
      </c>
      <c r="B87" s="21">
        <v>2296</v>
      </c>
      <c r="C87" s="21" t="s">
        <v>1</v>
      </c>
      <c r="D87" s="78" t="s">
        <v>131</v>
      </c>
      <c r="E87" s="128">
        <f t="shared" si="3"/>
        <v>43.5</v>
      </c>
      <c r="F87" s="93">
        <v>87</v>
      </c>
      <c r="G87" s="82">
        <v>42409</v>
      </c>
      <c r="H87" s="15"/>
      <c r="I87" s="15"/>
      <c r="J87" s="15"/>
      <c r="K87" s="15"/>
      <c r="L87" s="15"/>
      <c r="M87" s="15"/>
      <c r="N87" s="15"/>
      <c r="O87" s="124">
        <f t="shared" si="4"/>
        <v>0</v>
      </c>
      <c r="P87" s="87">
        <f t="shared" si="5"/>
        <v>0</v>
      </c>
    </row>
    <row r="88" spans="1:16" ht="15.75">
      <c r="A88" s="16"/>
      <c r="B88" s="16"/>
      <c r="C88" s="16"/>
      <c r="D88" s="17" t="s">
        <v>144</v>
      </c>
      <c r="E88" s="125">
        <f t="shared" si="3"/>
        <v>43.5</v>
      </c>
      <c r="F88" s="94">
        <v>87</v>
      </c>
      <c r="G88" s="81">
        <v>42409</v>
      </c>
      <c r="H88" s="15"/>
      <c r="I88" s="15"/>
      <c r="J88" s="15"/>
      <c r="K88" s="15"/>
      <c r="L88" s="15"/>
      <c r="M88" s="15"/>
      <c r="N88" s="15"/>
      <c r="O88" s="124">
        <f t="shared" si="4"/>
        <v>0</v>
      </c>
      <c r="P88" s="87">
        <f t="shared" si="5"/>
        <v>0</v>
      </c>
    </row>
    <row r="89" spans="1:16" ht="15.75">
      <c r="A89" s="16"/>
      <c r="B89" s="16"/>
      <c r="C89" s="16"/>
      <c r="D89" s="17" t="s">
        <v>139</v>
      </c>
      <c r="E89" s="125">
        <f t="shared" si="3"/>
        <v>43.5</v>
      </c>
      <c r="F89" s="94">
        <v>87</v>
      </c>
      <c r="G89" s="81">
        <v>42409</v>
      </c>
      <c r="H89" s="15"/>
      <c r="I89" s="15"/>
      <c r="J89" s="15"/>
      <c r="K89" s="15"/>
      <c r="L89" s="15"/>
      <c r="M89" s="15"/>
      <c r="N89" s="15"/>
      <c r="O89" s="124">
        <f t="shared" si="4"/>
        <v>0</v>
      </c>
      <c r="P89" s="87">
        <f t="shared" si="5"/>
        <v>0</v>
      </c>
    </row>
    <row r="90" spans="1:16" ht="15.75">
      <c r="A90" s="16"/>
      <c r="B90" s="16"/>
      <c r="C90" s="16"/>
      <c r="D90" s="17" t="s">
        <v>136</v>
      </c>
      <c r="E90" s="125">
        <f t="shared" si="3"/>
        <v>43.5</v>
      </c>
      <c r="F90" s="94">
        <v>87</v>
      </c>
      <c r="G90" s="81">
        <v>42409</v>
      </c>
      <c r="H90" s="15"/>
      <c r="I90" s="15"/>
      <c r="J90" s="15"/>
      <c r="K90" s="15"/>
      <c r="L90" s="15"/>
      <c r="M90" s="15"/>
      <c r="N90" s="15"/>
      <c r="O90" s="124">
        <f t="shared" si="4"/>
        <v>0</v>
      </c>
      <c r="P90" s="87">
        <f t="shared" si="5"/>
        <v>0</v>
      </c>
    </row>
    <row r="91" spans="1:16" ht="15.75">
      <c r="A91" s="21" t="s">
        <v>12</v>
      </c>
      <c r="B91" s="21">
        <v>2270</v>
      </c>
      <c r="C91" s="21" t="s">
        <v>1</v>
      </c>
      <c r="D91" s="78" t="s">
        <v>137</v>
      </c>
      <c r="E91" s="128">
        <f t="shared" si="3"/>
        <v>39</v>
      </c>
      <c r="F91" s="93">
        <v>78</v>
      </c>
      <c r="G91" s="82">
        <v>42409</v>
      </c>
      <c r="H91" s="15"/>
      <c r="I91" s="15"/>
      <c r="J91" s="15"/>
      <c r="K91" s="15"/>
      <c r="L91" s="15"/>
      <c r="M91" s="15"/>
      <c r="N91" s="15"/>
      <c r="O91" s="124">
        <f t="shared" si="4"/>
        <v>0</v>
      </c>
      <c r="P91" s="87">
        <f t="shared" si="5"/>
        <v>0</v>
      </c>
    </row>
    <row r="92" spans="1:16" ht="15.75">
      <c r="A92" s="16"/>
      <c r="B92" s="16"/>
      <c r="C92" s="16"/>
      <c r="D92" s="17" t="s">
        <v>138</v>
      </c>
      <c r="E92" s="125">
        <f t="shared" si="3"/>
        <v>39</v>
      </c>
      <c r="F92" s="94">
        <v>78</v>
      </c>
      <c r="G92" s="81">
        <v>42409</v>
      </c>
      <c r="H92" s="15"/>
      <c r="I92" s="15"/>
      <c r="J92" s="15"/>
      <c r="K92" s="15"/>
      <c r="L92" s="15"/>
      <c r="M92" s="15"/>
      <c r="N92" s="15"/>
      <c r="O92" s="124">
        <f t="shared" si="4"/>
        <v>0</v>
      </c>
      <c r="P92" s="87">
        <f t="shared" si="5"/>
        <v>0</v>
      </c>
    </row>
    <row r="93" spans="1:16" ht="15.75">
      <c r="A93" s="16"/>
      <c r="B93" s="16"/>
      <c r="C93" s="16"/>
      <c r="D93" s="17" t="s">
        <v>131</v>
      </c>
      <c r="E93" s="125">
        <f t="shared" si="3"/>
        <v>39</v>
      </c>
      <c r="F93" s="94">
        <v>78</v>
      </c>
      <c r="G93" s="81">
        <v>42409</v>
      </c>
      <c r="H93" s="15"/>
      <c r="I93" s="15"/>
      <c r="J93" s="15"/>
      <c r="K93" s="15"/>
      <c r="L93" s="15"/>
      <c r="M93" s="15"/>
      <c r="N93" s="15"/>
      <c r="O93" s="124">
        <f t="shared" si="4"/>
        <v>0</v>
      </c>
      <c r="P93" s="87">
        <f t="shared" si="5"/>
        <v>0</v>
      </c>
    </row>
    <row r="94" spans="1:16" ht="15.75">
      <c r="A94" s="16"/>
      <c r="B94" s="16"/>
      <c r="C94" s="16"/>
      <c r="D94" s="17" t="s">
        <v>139</v>
      </c>
      <c r="E94" s="125">
        <f t="shared" si="3"/>
        <v>39</v>
      </c>
      <c r="F94" s="94">
        <v>78</v>
      </c>
      <c r="G94" s="81">
        <v>42409</v>
      </c>
      <c r="H94" s="15"/>
      <c r="I94" s="15"/>
      <c r="J94" s="15"/>
      <c r="K94" s="15"/>
      <c r="L94" s="15"/>
      <c r="M94" s="15"/>
      <c r="N94" s="15"/>
      <c r="O94" s="124">
        <f t="shared" si="4"/>
        <v>0</v>
      </c>
      <c r="P94" s="87">
        <f t="shared" si="5"/>
        <v>0</v>
      </c>
    </row>
    <row r="95" spans="1:16" ht="15.75">
      <c r="A95" s="21" t="s">
        <v>11</v>
      </c>
      <c r="B95" s="21">
        <v>2269</v>
      </c>
      <c r="C95" s="21" t="s">
        <v>1</v>
      </c>
      <c r="D95" s="78" t="s">
        <v>137</v>
      </c>
      <c r="E95" s="128">
        <f t="shared" si="3"/>
        <v>30.5</v>
      </c>
      <c r="F95" s="93">
        <v>61</v>
      </c>
      <c r="G95" s="82">
        <v>42409</v>
      </c>
      <c r="H95" s="15"/>
      <c r="I95" s="15"/>
      <c r="J95" s="15"/>
      <c r="K95" s="15"/>
      <c r="L95" s="15"/>
      <c r="M95" s="15"/>
      <c r="N95" s="15"/>
      <c r="O95" s="124">
        <f t="shared" si="4"/>
        <v>0</v>
      </c>
      <c r="P95" s="87">
        <f t="shared" si="5"/>
        <v>0</v>
      </c>
    </row>
    <row r="96" spans="1:16" ht="15.75">
      <c r="A96" s="16"/>
      <c r="B96" s="16"/>
      <c r="C96" s="16"/>
      <c r="D96" s="17" t="s">
        <v>138</v>
      </c>
      <c r="E96" s="125">
        <f t="shared" si="3"/>
        <v>30.5</v>
      </c>
      <c r="F96" s="94">
        <v>61</v>
      </c>
      <c r="G96" s="81">
        <v>42409</v>
      </c>
      <c r="H96" s="15"/>
      <c r="I96" s="15"/>
      <c r="J96" s="15"/>
      <c r="K96" s="15"/>
      <c r="L96" s="15"/>
      <c r="M96" s="15"/>
      <c r="N96" s="15"/>
      <c r="O96" s="124">
        <f t="shared" si="4"/>
        <v>0</v>
      </c>
      <c r="P96" s="87">
        <f t="shared" si="5"/>
        <v>0</v>
      </c>
    </row>
    <row r="97" spans="1:16" ht="15.75">
      <c r="A97" s="16"/>
      <c r="B97" s="16"/>
      <c r="C97" s="16"/>
      <c r="D97" s="17" t="s">
        <v>131</v>
      </c>
      <c r="E97" s="125">
        <f t="shared" si="3"/>
        <v>30.5</v>
      </c>
      <c r="F97" s="94">
        <v>61</v>
      </c>
      <c r="G97" s="81">
        <v>42409</v>
      </c>
      <c r="H97" s="15"/>
      <c r="I97" s="15"/>
      <c r="J97" s="15"/>
      <c r="K97" s="15"/>
      <c r="L97" s="15"/>
      <c r="M97" s="15"/>
      <c r="N97" s="15"/>
      <c r="O97" s="124">
        <f t="shared" si="4"/>
        <v>0</v>
      </c>
      <c r="P97" s="87">
        <f t="shared" si="5"/>
        <v>0</v>
      </c>
    </row>
    <row r="98" spans="1:16" ht="15.75">
      <c r="A98" s="16"/>
      <c r="B98" s="16"/>
      <c r="C98" s="16"/>
      <c r="D98" s="17" t="s">
        <v>134</v>
      </c>
      <c r="E98" s="125">
        <f t="shared" si="3"/>
        <v>30.5</v>
      </c>
      <c r="F98" s="94">
        <v>61</v>
      </c>
      <c r="G98" s="81">
        <v>42409</v>
      </c>
      <c r="H98" s="15"/>
      <c r="I98" s="15"/>
      <c r="J98" s="15"/>
      <c r="K98" s="15"/>
      <c r="L98" s="15"/>
      <c r="M98" s="15"/>
      <c r="N98" s="15"/>
      <c r="O98" s="124">
        <f t="shared" si="4"/>
        <v>0</v>
      </c>
      <c r="P98" s="87">
        <f t="shared" si="5"/>
        <v>0</v>
      </c>
    </row>
    <row r="99" spans="1:16" ht="15.75">
      <c r="A99" s="16"/>
      <c r="B99" s="16"/>
      <c r="C99" s="16"/>
      <c r="D99" s="17" t="s">
        <v>132</v>
      </c>
      <c r="E99" s="125">
        <f t="shared" si="3"/>
        <v>30.5</v>
      </c>
      <c r="F99" s="94">
        <v>61</v>
      </c>
      <c r="G99" s="81">
        <v>42409</v>
      </c>
      <c r="H99" s="15"/>
      <c r="I99" s="15"/>
      <c r="J99" s="15"/>
      <c r="K99" s="15"/>
      <c r="L99" s="15"/>
      <c r="M99" s="15"/>
      <c r="N99" s="15"/>
      <c r="O99" s="124">
        <f t="shared" si="4"/>
        <v>0</v>
      </c>
      <c r="P99" s="87">
        <f t="shared" si="5"/>
        <v>0</v>
      </c>
    </row>
    <row r="100" spans="1:16" ht="15.75">
      <c r="A100" s="21" t="s">
        <v>16</v>
      </c>
      <c r="B100" s="21">
        <v>2286</v>
      </c>
      <c r="C100" s="21" t="s">
        <v>1</v>
      </c>
      <c r="D100" s="78" t="s">
        <v>144</v>
      </c>
      <c r="E100" s="128">
        <f t="shared" si="3"/>
        <v>95</v>
      </c>
      <c r="F100" s="93">
        <v>190</v>
      </c>
      <c r="G100" s="82">
        <v>42409</v>
      </c>
      <c r="H100" s="15"/>
      <c r="I100" s="15"/>
      <c r="J100" s="15"/>
      <c r="K100" s="15"/>
      <c r="L100" s="15"/>
      <c r="M100" s="15"/>
      <c r="N100" s="15"/>
      <c r="O100" s="124">
        <f t="shared" si="4"/>
        <v>0</v>
      </c>
      <c r="P100" s="87">
        <f t="shared" si="5"/>
        <v>0</v>
      </c>
    </row>
    <row r="101" spans="1:16" ht="15.75">
      <c r="A101" s="16"/>
      <c r="B101" s="16"/>
      <c r="C101" s="16"/>
      <c r="D101" s="17" t="s">
        <v>134</v>
      </c>
      <c r="E101" s="125">
        <f t="shared" si="3"/>
        <v>95</v>
      </c>
      <c r="F101" s="94">
        <v>190</v>
      </c>
      <c r="G101" s="81">
        <v>42409</v>
      </c>
      <c r="H101" s="15"/>
      <c r="I101" s="15"/>
      <c r="J101" s="15"/>
      <c r="K101" s="15"/>
      <c r="L101" s="15"/>
      <c r="M101" s="15"/>
      <c r="N101" s="15"/>
      <c r="O101" s="124">
        <f t="shared" si="4"/>
        <v>0</v>
      </c>
      <c r="P101" s="87">
        <f t="shared" si="5"/>
        <v>0</v>
      </c>
    </row>
    <row r="102" spans="1:16" ht="15.75">
      <c r="A102" s="16"/>
      <c r="B102" s="16"/>
      <c r="C102" s="16"/>
      <c r="D102" s="17" t="s">
        <v>135</v>
      </c>
      <c r="E102" s="125">
        <f t="shared" si="3"/>
        <v>95</v>
      </c>
      <c r="F102" s="94">
        <v>190</v>
      </c>
      <c r="G102" s="81">
        <v>42409</v>
      </c>
      <c r="H102" s="15"/>
      <c r="I102" s="15"/>
      <c r="J102" s="15"/>
      <c r="K102" s="15"/>
      <c r="L102" s="15"/>
      <c r="M102" s="15"/>
      <c r="N102" s="15"/>
      <c r="O102" s="124">
        <f t="shared" si="4"/>
        <v>0</v>
      </c>
      <c r="P102" s="87">
        <f t="shared" si="5"/>
        <v>0</v>
      </c>
    </row>
    <row r="103" spans="1:16" ht="15.75">
      <c r="A103" s="16"/>
      <c r="B103" s="16"/>
      <c r="C103" s="16"/>
      <c r="D103" s="17" t="s">
        <v>141</v>
      </c>
      <c r="E103" s="125">
        <f t="shared" si="3"/>
        <v>95</v>
      </c>
      <c r="F103" s="94">
        <v>190</v>
      </c>
      <c r="G103" s="81">
        <v>42409</v>
      </c>
      <c r="H103" s="15"/>
      <c r="I103" s="15"/>
      <c r="J103" s="15"/>
      <c r="K103" s="15"/>
      <c r="L103" s="15"/>
      <c r="M103" s="15"/>
      <c r="N103" s="15"/>
      <c r="O103" s="124">
        <f t="shared" si="4"/>
        <v>0</v>
      </c>
      <c r="P103" s="87">
        <f t="shared" si="5"/>
        <v>0</v>
      </c>
    </row>
    <row r="104" spans="1:16" ht="15.75">
      <c r="A104" s="16"/>
      <c r="B104" s="16"/>
      <c r="C104" s="16"/>
      <c r="D104" s="17" t="s">
        <v>136</v>
      </c>
      <c r="E104" s="125">
        <f t="shared" si="3"/>
        <v>95</v>
      </c>
      <c r="F104" s="94">
        <v>190</v>
      </c>
      <c r="G104" s="81">
        <v>42409</v>
      </c>
      <c r="H104" s="15"/>
      <c r="I104" s="15"/>
      <c r="J104" s="15"/>
      <c r="K104" s="15"/>
      <c r="L104" s="15"/>
      <c r="M104" s="15"/>
      <c r="N104" s="15"/>
      <c r="O104" s="124">
        <f t="shared" si="4"/>
        <v>0</v>
      </c>
      <c r="P104" s="87">
        <f t="shared" si="5"/>
        <v>0</v>
      </c>
    </row>
    <row r="105" spans="1:16" ht="15.75">
      <c r="A105" s="21" t="s">
        <v>42</v>
      </c>
      <c r="B105" s="21">
        <v>2302</v>
      </c>
      <c r="C105" s="21" t="s">
        <v>0</v>
      </c>
      <c r="D105" s="78" t="s">
        <v>131</v>
      </c>
      <c r="E105" s="128">
        <f t="shared" si="3"/>
        <v>77.5</v>
      </c>
      <c r="F105" s="93">
        <v>155</v>
      </c>
      <c r="G105" s="82">
        <v>42409</v>
      </c>
      <c r="H105" s="15"/>
      <c r="I105" s="15"/>
      <c r="J105" s="15"/>
      <c r="K105" s="15"/>
      <c r="L105" s="15"/>
      <c r="M105" s="15"/>
      <c r="N105" s="15"/>
      <c r="O105" s="124">
        <f t="shared" si="4"/>
        <v>0</v>
      </c>
      <c r="P105" s="87">
        <f t="shared" si="5"/>
        <v>0</v>
      </c>
    </row>
    <row r="106" spans="1:16" ht="15.75">
      <c r="A106" s="16"/>
      <c r="B106" s="16"/>
      <c r="C106" s="21"/>
      <c r="D106" s="17" t="s">
        <v>144</v>
      </c>
      <c r="E106" s="125">
        <f t="shared" si="3"/>
        <v>77.5</v>
      </c>
      <c r="F106" s="94">
        <v>155</v>
      </c>
      <c r="G106" s="81">
        <v>42409</v>
      </c>
      <c r="H106" s="15"/>
      <c r="I106" s="15"/>
      <c r="J106" s="15"/>
      <c r="K106" s="15"/>
      <c r="L106" s="15"/>
      <c r="M106" s="15"/>
      <c r="N106" s="15"/>
      <c r="O106" s="124">
        <f t="shared" si="4"/>
        <v>0</v>
      </c>
      <c r="P106" s="87">
        <f t="shared" si="5"/>
        <v>0</v>
      </c>
    </row>
    <row r="107" spans="1:16" ht="15.75">
      <c r="A107" s="16"/>
      <c r="B107" s="16"/>
      <c r="C107" s="21"/>
      <c r="D107" s="17" t="s">
        <v>134</v>
      </c>
      <c r="E107" s="125">
        <f t="shared" si="3"/>
        <v>77.5</v>
      </c>
      <c r="F107" s="94">
        <v>155</v>
      </c>
      <c r="G107" s="81">
        <v>42409</v>
      </c>
      <c r="H107" s="15"/>
      <c r="I107" s="15"/>
      <c r="J107" s="15"/>
      <c r="K107" s="15"/>
      <c r="L107" s="15"/>
      <c r="M107" s="15"/>
      <c r="N107" s="15"/>
      <c r="O107" s="124">
        <f t="shared" si="4"/>
        <v>0</v>
      </c>
      <c r="P107" s="87">
        <f t="shared" si="5"/>
        <v>0</v>
      </c>
    </row>
    <row r="108" spans="1:16" ht="15.75">
      <c r="A108" s="16"/>
      <c r="B108" s="16"/>
      <c r="C108" s="21"/>
      <c r="D108" s="17" t="s">
        <v>135</v>
      </c>
      <c r="E108" s="125">
        <f t="shared" si="3"/>
        <v>77.5</v>
      </c>
      <c r="F108" s="94">
        <v>155</v>
      </c>
      <c r="G108" s="81">
        <v>42409</v>
      </c>
      <c r="H108" s="15"/>
      <c r="I108" s="15"/>
      <c r="J108" s="15"/>
      <c r="K108" s="15"/>
      <c r="L108" s="15"/>
      <c r="M108" s="15"/>
      <c r="N108" s="15"/>
      <c r="O108" s="124">
        <f t="shared" si="4"/>
        <v>0</v>
      </c>
      <c r="P108" s="87">
        <f t="shared" si="5"/>
        <v>0</v>
      </c>
    </row>
    <row r="109" spans="1:16" ht="15.75">
      <c r="A109" s="16"/>
      <c r="B109" s="16"/>
      <c r="C109" s="21"/>
      <c r="D109" s="17" t="s">
        <v>141</v>
      </c>
      <c r="E109" s="125">
        <f t="shared" si="3"/>
        <v>77.5</v>
      </c>
      <c r="F109" s="94">
        <v>155</v>
      </c>
      <c r="G109" s="81">
        <v>42409</v>
      </c>
      <c r="H109" s="15"/>
      <c r="I109" s="15"/>
      <c r="J109" s="15"/>
      <c r="K109" s="15"/>
      <c r="L109" s="15"/>
      <c r="M109" s="15"/>
      <c r="N109" s="15"/>
      <c r="O109" s="124">
        <f t="shared" si="4"/>
        <v>0</v>
      </c>
      <c r="P109" s="87">
        <f t="shared" si="5"/>
        <v>0</v>
      </c>
    </row>
    <row r="110" spans="1:16" ht="15.75">
      <c r="A110" s="21" t="s">
        <v>43</v>
      </c>
      <c r="B110" s="21">
        <v>2288</v>
      </c>
      <c r="C110" s="21" t="s">
        <v>1</v>
      </c>
      <c r="D110" s="78" t="s">
        <v>131</v>
      </c>
      <c r="E110" s="128">
        <f t="shared" si="3"/>
        <v>72.5</v>
      </c>
      <c r="F110" s="93">
        <v>145</v>
      </c>
      <c r="G110" s="82">
        <v>42409</v>
      </c>
      <c r="H110" s="15"/>
      <c r="I110" s="15"/>
      <c r="J110" s="15"/>
      <c r="K110" s="15"/>
      <c r="L110" s="15"/>
      <c r="M110" s="15"/>
      <c r="N110" s="15"/>
      <c r="O110" s="124">
        <f t="shared" si="4"/>
        <v>0</v>
      </c>
      <c r="P110" s="87">
        <f t="shared" si="5"/>
        <v>0</v>
      </c>
    </row>
    <row r="111" spans="1:16" ht="15.75">
      <c r="A111" s="16"/>
      <c r="B111" s="16"/>
      <c r="C111" s="16"/>
      <c r="D111" s="17" t="s">
        <v>144</v>
      </c>
      <c r="E111" s="125">
        <f t="shared" si="3"/>
        <v>72.5</v>
      </c>
      <c r="F111" s="94">
        <v>145</v>
      </c>
      <c r="G111" s="81">
        <v>42409</v>
      </c>
      <c r="H111" s="15"/>
      <c r="I111" s="15"/>
      <c r="J111" s="15"/>
      <c r="K111" s="15"/>
      <c r="L111" s="15"/>
      <c r="M111" s="15"/>
      <c r="N111" s="15"/>
      <c r="O111" s="124">
        <f t="shared" si="4"/>
        <v>0</v>
      </c>
      <c r="P111" s="87">
        <f t="shared" si="5"/>
        <v>0</v>
      </c>
    </row>
    <row r="112" spans="1:16" ht="15.75">
      <c r="A112" s="16"/>
      <c r="B112" s="16"/>
      <c r="C112" s="16"/>
      <c r="D112" s="17" t="s">
        <v>141</v>
      </c>
      <c r="E112" s="125">
        <f t="shared" si="3"/>
        <v>72.5</v>
      </c>
      <c r="F112" s="94">
        <v>145</v>
      </c>
      <c r="G112" s="81">
        <v>42409</v>
      </c>
      <c r="H112" s="15"/>
      <c r="I112" s="15"/>
      <c r="J112" s="15"/>
      <c r="K112" s="15"/>
      <c r="L112" s="15"/>
      <c r="M112" s="15"/>
      <c r="N112" s="15"/>
      <c r="O112" s="124">
        <f t="shared" si="4"/>
        <v>0</v>
      </c>
      <c r="P112" s="87">
        <f t="shared" si="5"/>
        <v>0</v>
      </c>
    </row>
    <row r="113" spans="1:16" ht="15.75">
      <c r="A113" s="16"/>
      <c r="B113" s="16"/>
      <c r="C113" s="16"/>
      <c r="D113" s="17" t="s">
        <v>136</v>
      </c>
      <c r="E113" s="125">
        <f t="shared" si="3"/>
        <v>72.5</v>
      </c>
      <c r="F113" s="94">
        <v>145</v>
      </c>
      <c r="G113" s="81">
        <v>42409</v>
      </c>
      <c r="H113" s="15"/>
      <c r="I113" s="15"/>
      <c r="J113" s="15"/>
      <c r="K113" s="15"/>
      <c r="L113" s="15"/>
      <c r="M113" s="15"/>
      <c r="N113" s="15"/>
      <c r="O113" s="124">
        <f t="shared" si="4"/>
        <v>0</v>
      </c>
      <c r="P113" s="87">
        <f t="shared" si="5"/>
        <v>0</v>
      </c>
    </row>
    <row r="114" spans="1:16" ht="15.75">
      <c r="A114" s="21" t="s">
        <v>44</v>
      </c>
      <c r="B114" s="21">
        <v>2308</v>
      </c>
      <c r="C114" s="21" t="s">
        <v>1</v>
      </c>
      <c r="D114" s="78" t="s">
        <v>131</v>
      </c>
      <c r="E114" s="128">
        <f t="shared" si="3"/>
        <v>75</v>
      </c>
      <c r="F114" s="93">
        <v>150</v>
      </c>
      <c r="G114" s="82">
        <v>42409</v>
      </c>
      <c r="H114" s="15"/>
      <c r="I114" s="15"/>
      <c r="J114" s="15"/>
      <c r="K114" s="15"/>
      <c r="L114" s="15"/>
      <c r="M114" s="15"/>
      <c r="N114" s="15"/>
      <c r="O114" s="124">
        <f t="shared" si="4"/>
        <v>0</v>
      </c>
      <c r="P114" s="87">
        <f t="shared" si="5"/>
        <v>0</v>
      </c>
    </row>
    <row r="115" spans="1:16" ht="15.75">
      <c r="A115" s="16"/>
      <c r="B115" s="16"/>
      <c r="C115" s="16"/>
      <c r="D115" s="17" t="s">
        <v>149</v>
      </c>
      <c r="E115" s="125">
        <f t="shared" si="3"/>
        <v>75</v>
      </c>
      <c r="F115" s="94">
        <v>150</v>
      </c>
      <c r="G115" s="81">
        <v>42409</v>
      </c>
      <c r="H115" s="15"/>
      <c r="I115" s="15"/>
      <c r="J115" s="15"/>
      <c r="K115" s="15"/>
      <c r="L115" s="15"/>
      <c r="M115" s="15"/>
      <c r="N115" s="15"/>
      <c r="O115" s="124">
        <f t="shared" si="4"/>
        <v>0</v>
      </c>
      <c r="P115" s="87">
        <f t="shared" si="5"/>
        <v>0</v>
      </c>
    </row>
    <row r="116" spans="1:16" ht="15.75">
      <c r="A116" s="16"/>
      <c r="B116" s="16"/>
      <c r="C116" s="16"/>
      <c r="D116" s="17" t="s">
        <v>142</v>
      </c>
      <c r="E116" s="125">
        <f t="shared" si="3"/>
        <v>75</v>
      </c>
      <c r="F116" s="94">
        <v>150</v>
      </c>
      <c r="G116" s="81">
        <v>42409</v>
      </c>
      <c r="H116" s="15"/>
      <c r="I116" s="15"/>
      <c r="J116" s="15"/>
      <c r="K116" s="15"/>
      <c r="L116" s="15"/>
      <c r="M116" s="15"/>
      <c r="N116" s="15"/>
      <c r="O116" s="124">
        <f t="shared" si="4"/>
        <v>0</v>
      </c>
      <c r="P116" s="87">
        <f t="shared" si="5"/>
        <v>0</v>
      </c>
    </row>
    <row r="117" spans="1:16" ht="15.75">
      <c r="A117" s="21" t="s">
        <v>45</v>
      </c>
      <c r="B117" s="21">
        <v>2309</v>
      </c>
      <c r="C117" s="21" t="s">
        <v>1</v>
      </c>
      <c r="D117" s="78" t="s">
        <v>138</v>
      </c>
      <c r="E117" s="128">
        <f t="shared" si="3"/>
        <v>102.5</v>
      </c>
      <c r="F117" s="93">
        <v>205</v>
      </c>
      <c r="G117" s="82">
        <v>42409</v>
      </c>
      <c r="H117" s="15"/>
      <c r="I117" s="15"/>
      <c r="J117" s="15"/>
      <c r="K117" s="15"/>
      <c r="L117" s="15"/>
      <c r="M117" s="15"/>
      <c r="N117" s="15"/>
      <c r="O117" s="124">
        <f t="shared" si="4"/>
        <v>0</v>
      </c>
      <c r="P117" s="87">
        <f t="shared" si="5"/>
        <v>0</v>
      </c>
    </row>
    <row r="118" spans="1:16" ht="15.75">
      <c r="A118" s="16"/>
      <c r="B118" s="16"/>
      <c r="C118" s="16"/>
      <c r="D118" s="17" t="s">
        <v>144</v>
      </c>
      <c r="E118" s="125">
        <f t="shared" si="3"/>
        <v>102.5</v>
      </c>
      <c r="F118" s="94">
        <v>205</v>
      </c>
      <c r="G118" s="81">
        <v>42409</v>
      </c>
      <c r="H118" s="15"/>
      <c r="I118" s="15"/>
      <c r="J118" s="15"/>
      <c r="K118" s="15"/>
      <c r="L118" s="15"/>
      <c r="M118" s="15"/>
      <c r="N118" s="15"/>
      <c r="O118" s="124">
        <f t="shared" si="4"/>
        <v>0</v>
      </c>
      <c r="P118" s="87">
        <f t="shared" si="5"/>
        <v>0</v>
      </c>
    </row>
    <row r="119" spans="1:16" ht="15.75">
      <c r="A119" s="16"/>
      <c r="B119" s="16"/>
      <c r="C119" s="16"/>
      <c r="D119" s="17" t="s">
        <v>134</v>
      </c>
      <c r="E119" s="125">
        <f t="shared" si="3"/>
        <v>102.5</v>
      </c>
      <c r="F119" s="94">
        <v>205</v>
      </c>
      <c r="G119" s="81">
        <v>42409</v>
      </c>
      <c r="H119" s="15"/>
      <c r="I119" s="15"/>
      <c r="J119" s="15"/>
      <c r="K119" s="15"/>
      <c r="L119" s="15"/>
      <c r="M119" s="15"/>
      <c r="N119" s="15"/>
      <c r="O119" s="124">
        <f t="shared" si="4"/>
        <v>0</v>
      </c>
      <c r="P119" s="87">
        <f t="shared" si="5"/>
        <v>0</v>
      </c>
    </row>
    <row r="120" spans="1:16" ht="15.75">
      <c r="A120" s="21" t="s">
        <v>46</v>
      </c>
      <c r="B120" s="21">
        <v>2310</v>
      </c>
      <c r="C120" s="21" t="s">
        <v>1</v>
      </c>
      <c r="D120" s="78" t="s">
        <v>137</v>
      </c>
      <c r="E120" s="128">
        <f t="shared" si="3"/>
        <v>80</v>
      </c>
      <c r="F120" s="93">
        <v>160</v>
      </c>
      <c r="G120" s="82">
        <v>42409</v>
      </c>
      <c r="H120" s="15"/>
      <c r="I120" s="15"/>
      <c r="J120" s="15"/>
      <c r="K120" s="15"/>
      <c r="L120" s="15"/>
      <c r="M120" s="15"/>
      <c r="N120" s="15"/>
      <c r="O120" s="124">
        <f t="shared" si="4"/>
        <v>0</v>
      </c>
      <c r="P120" s="87">
        <f t="shared" si="5"/>
        <v>0</v>
      </c>
    </row>
    <row r="121" spans="1:16" ht="15.75">
      <c r="A121" s="16"/>
      <c r="B121" s="16"/>
      <c r="C121" s="16"/>
      <c r="D121" s="17" t="s">
        <v>131</v>
      </c>
      <c r="E121" s="125">
        <f t="shared" si="3"/>
        <v>80</v>
      </c>
      <c r="F121" s="94">
        <v>160</v>
      </c>
      <c r="G121" s="81">
        <v>42409</v>
      </c>
      <c r="H121" s="15"/>
      <c r="I121" s="15"/>
      <c r="J121" s="15"/>
      <c r="K121" s="15"/>
      <c r="L121" s="15"/>
      <c r="M121" s="15"/>
      <c r="N121" s="15"/>
      <c r="O121" s="124">
        <f t="shared" si="4"/>
        <v>0</v>
      </c>
      <c r="P121" s="87">
        <f t="shared" si="5"/>
        <v>0</v>
      </c>
    </row>
    <row r="122" spans="1:16" ht="15.75">
      <c r="A122" s="16"/>
      <c r="B122" s="16"/>
      <c r="C122" s="16"/>
      <c r="D122" s="17" t="s">
        <v>134</v>
      </c>
      <c r="E122" s="125">
        <f t="shared" si="3"/>
        <v>80</v>
      </c>
      <c r="F122" s="94">
        <v>160</v>
      </c>
      <c r="G122" s="81">
        <v>42409</v>
      </c>
      <c r="H122" s="15"/>
      <c r="I122" s="15"/>
      <c r="J122" s="15"/>
      <c r="K122" s="15"/>
      <c r="L122" s="15"/>
      <c r="M122" s="15"/>
      <c r="N122" s="15"/>
      <c r="O122" s="124">
        <f t="shared" si="4"/>
        <v>0</v>
      </c>
      <c r="P122" s="87">
        <f t="shared" si="5"/>
        <v>0</v>
      </c>
    </row>
    <row r="123" spans="1:16" ht="15.75">
      <c r="A123" s="21" t="s">
        <v>47</v>
      </c>
      <c r="B123" s="21">
        <v>2307</v>
      </c>
      <c r="C123" s="21" t="s">
        <v>1</v>
      </c>
      <c r="D123" s="78" t="s">
        <v>137</v>
      </c>
      <c r="E123" s="128">
        <f t="shared" si="3"/>
        <v>172.5</v>
      </c>
      <c r="F123" s="93">
        <v>345</v>
      </c>
      <c r="G123" s="82">
        <v>42409</v>
      </c>
      <c r="H123" s="15"/>
      <c r="I123" s="15"/>
      <c r="J123" s="15"/>
      <c r="K123" s="15"/>
      <c r="L123" s="15"/>
      <c r="M123" s="15"/>
      <c r="N123" s="15"/>
      <c r="O123" s="124">
        <f t="shared" si="4"/>
        <v>0</v>
      </c>
      <c r="P123" s="87">
        <f t="shared" si="5"/>
        <v>0</v>
      </c>
    </row>
    <row r="124" spans="1:16" ht="15.75">
      <c r="A124" s="16"/>
      <c r="B124" s="16"/>
      <c r="C124" s="16"/>
      <c r="D124" s="17" t="s">
        <v>131</v>
      </c>
      <c r="E124" s="125">
        <f t="shared" si="3"/>
        <v>172.5</v>
      </c>
      <c r="F124" s="94">
        <v>345</v>
      </c>
      <c r="G124" s="81">
        <v>42409</v>
      </c>
      <c r="H124" s="15"/>
      <c r="I124" s="15"/>
      <c r="J124" s="15"/>
      <c r="K124" s="15"/>
      <c r="L124" s="15"/>
      <c r="M124" s="15"/>
      <c r="N124" s="15"/>
      <c r="O124" s="124">
        <f t="shared" si="4"/>
        <v>0</v>
      </c>
      <c r="P124" s="87">
        <f t="shared" si="5"/>
        <v>0</v>
      </c>
    </row>
    <row r="125" spans="1:16" ht="15.75">
      <c r="A125" s="16"/>
      <c r="B125" s="16"/>
      <c r="C125" s="16"/>
      <c r="D125" s="17" t="s">
        <v>136</v>
      </c>
      <c r="E125" s="125">
        <f t="shared" si="3"/>
        <v>172.5</v>
      </c>
      <c r="F125" s="94">
        <v>345</v>
      </c>
      <c r="G125" s="81">
        <v>42409</v>
      </c>
      <c r="H125" s="15"/>
      <c r="I125" s="15"/>
      <c r="J125" s="15"/>
      <c r="K125" s="15"/>
      <c r="L125" s="15"/>
      <c r="M125" s="15"/>
      <c r="N125" s="15"/>
      <c r="O125" s="124">
        <f t="shared" si="4"/>
        <v>0</v>
      </c>
      <c r="P125" s="87">
        <f t="shared" si="5"/>
        <v>0</v>
      </c>
    </row>
    <row r="126" spans="1:16" ht="15.75">
      <c r="A126" s="21" t="s">
        <v>13</v>
      </c>
      <c r="B126" s="21">
        <v>2304</v>
      </c>
      <c r="C126" s="21" t="s">
        <v>1</v>
      </c>
      <c r="D126" s="78" t="s">
        <v>131</v>
      </c>
      <c r="E126" s="128">
        <f t="shared" si="3"/>
        <v>160</v>
      </c>
      <c r="F126" s="93">
        <v>320</v>
      </c>
      <c r="G126" s="82">
        <v>42409</v>
      </c>
      <c r="H126" s="15"/>
      <c r="I126" s="15"/>
      <c r="J126" s="15"/>
      <c r="K126" s="15"/>
      <c r="L126" s="15"/>
      <c r="M126" s="15"/>
      <c r="N126" s="15"/>
      <c r="O126" s="124">
        <f t="shared" si="4"/>
        <v>0</v>
      </c>
      <c r="P126" s="87">
        <f t="shared" si="5"/>
        <v>0</v>
      </c>
    </row>
    <row r="127" spans="1:16" ht="15.75">
      <c r="A127" s="16"/>
      <c r="B127" s="16"/>
      <c r="C127" s="16"/>
      <c r="D127" s="17" t="s">
        <v>144</v>
      </c>
      <c r="E127" s="125">
        <f t="shared" si="3"/>
        <v>160</v>
      </c>
      <c r="F127" s="94">
        <v>320</v>
      </c>
      <c r="G127" s="81">
        <v>42409</v>
      </c>
      <c r="H127" s="15"/>
      <c r="I127" s="15"/>
      <c r="J127" s="15"/>
      <c r="K127" s="15"/>
      <c r="L127" s="15"/>
      <c r="M127" s="15"/>
      <c r="N127" s="15"/>
      <c r="O127" s="124">
        <f t="shared" si="4"/>
        <v>0</v>
      </c>
      <c r="P127" s="87">
        <f t="shared" si="5"/>
        <v>0</v>
      </c>
    </row>
    <row r="128" spans="1:16" ht="15.75">
      <c r="A128" s="16"/>
      <c r="B128" s="16"/>
      <c r="C128" s="16"/>
      <c r="D128" s="17" t="s">
        <v>134</v>
      </c>
      <c r="E128" s="125">
        <f t="shared" si="3"/>
        <v>160</v>
      </c>
      <c r="F128" s="94">
        <v>320</v>
      </c>
      <c r="G128" s="81">
        <v>42409</v>
      </c>
      <c r="H128" s="15"/>
      <c r="I128" s="15"/>
      <c r="J128" s="15"/>
      <c r="K128" s="15"/>
      <c r="L128" s="15"/>
      <c r="M128" s="15"/>
      <c r="N128" s="15"/>
      <c r="O128" s="124">
        <f t="shared" si="4"/>
        <v>0</v>
      </c>
      <c r="P128" s="87">
        <f t="shared" si="5"/>
        <v>0</v>
      </c>
    </row>
    <row r="129" spans="1:16" ht="15.75">
      <c r="A129" s="16"/>
      <c r="B129" s="16"/>
      <c r="C129" s="16"/>
      <c r="D129" s="17" t="s">
        <v>136</v>
      </c>
      <c r="E129" s="125">
        <f t="shared" si="3"/>
        <v>160</v>
      </c>
      <c r="F129" s="94">
        <v>320</v>
      </c>
      <c r="G129" s="81">
        <v>42409</v>
      </c>
      <c r="H129" s="15"/>
      <c r="I129" s="15"/>
      <c r="J129" s="15"/>
      <c r="K129" s="15"/>
      <c r="L129" s="15"/>
      <c r="M129" s="15"/>
      <c r="N129" s="15"/>
      <c r="O129" s="124">
        <f t="shared" si="4"/>
        <v>0</v>
      </c>
      <c r="P129" s="87">
        <f t="shared" si="5"/>
        <v>0</v>
      </c>
    </row>
    <row r="130" spans="1:16" ht="15.75">
      <c r="A130" s="21" t="s">
        <v>15</v>
      </c>
      <c r="B130" s="21">
        <v>2306</v>
      </c>
      <c r="C130" s="21" t="s">
        <v>1</v>
      </c>
      <c r="D130" s="78" t="s">
        <v>138</v>
      </c>
      <c r="E130" s="128">
        <f t="shared" si="3"/>
        <v>149.5</v>
      </c>
      <c r="F130" s="93">
        <v>299</v>
      </c>
      <c r="G130" s="82">
        <v>42409</v>
      </c>
      <c r="H130" s="15"/>
      <c r="I130" s="15"/>
      <c r="J130" s="15"/>
      <c r="K130" s="15"/>
      <c r="L130" s="15"/>
      <c r="M130" s="15"/>
      <c r="N130" s="15"/>
      <c r="O130" s="124">
        <f t="shared" si="4"/>
        <v>0</v>
      </c>
      <c r="P130" s="87">
        <f t="shared" si="5"/>
        <v>0</v>
      </c>
    </row>
    <row r="131" spans="1:16" ht="15.75">
      <c r="A131" s="16"/>
      <c r="B131" s="16"/>
      <c r="C131" s="16"/>
      <c r="D131" s="17" t="s">
        <v>131</v>
      </c>
      <c r="E131" s="125">
        <f t="shared" si="3"/>
        <v>149.5</v>
      </c>
      <c r="F131" s="94">
        <v>299</v>
      </c>
      <c r="G131" s="81">
        <v>42409</v>
      </c>
      <c r="H131" s="15"/>
      <c r="I131" s="15"/>
      <c r="J131" s="15"/>
      <c r="K131" s="15"/>
      <c r="L131" s="15"/>
      <c r="M131" s="15"/>
      <c r="N131" s="15"/>
      <c r="O131" s="124">
        <f t="shared" si="4"/>
        <v>0</v>
      </c>
      <c r="P131" s="87">
        <f t="shared" si="5"/>
        <v>0</v>
      </c>
    </row>
    <row r="132" spans="1:16" ht="15.75">
      <c r="A132" s="16"/>
      <c r="B132" s="16"/>
      <c r="C132" s="16"/>
      <c r="D132" s="17" t="s">
        <v>134</v>
      </c>
      <c r="E132" s="125">
        <f t="shared" si="3"/>
        <v>149.5</v>
      </c>
      <c r="F132" s="94">
        <v>299</v>
      </c>
      <c r="G132" s="81">
        <v>42409</v>
      </c>
      <c r="H132" s="15"/>
      <c r="I132" s="15"/>
      <c r="J132" s="15"/>
      <c r="K132" s="15"/>
      <c r="L132" s="15"/>
      <c r="M132" s="15"/>
      <c r="N132" s="15"/>
      <c r="O132" s="124">
        <f t="shared" si="4"/>
        <v>0</v>
      </c>
      <c r="P132" s="87">
        <f t="shared" si="5"/>
        <v>0</v>
      </c>
    </row>
    <row r="133" spans="1:16" ht="15.75">
      <c r="A133" s="16"/>
      <c r="B133" s="16"/>
      <c r="C133" s="16"/>
      <c r="D133" s="17" t="s">
        <v>135</v>
      </c>
      <c r="E133" s="125">
        <f t="shared" si="3"/>
        <v>149.5</v>
      </c>
      <c r="F133" s="94">
        <v>299</v>
      </c>
      <c r="G133" s="81">
        <v>42409</v>
      </c>
      <c r="H133" s="15"/>
      <c r="I133" s="15"/>
      <c r="J133" s="15"/>
      <c r="K133" s="15"/>
      <c r="L133" s="15"/>
      <c r="M133" s="15"/>
      <c r="N133" s="15"/>
      <c r="O133" s="124">
        <f t="shared" si="4"/>
        <v>0</v>
      </c>
      <c r="P133" s="87">
        <f t="shared" si="5"/>
        <v>0</v>
      </c>
    </row>
    <row r="134" spans="1:16" ht="15.75">
      <c r="A134" s="16"/>
      <c r="B134" s="16"/>
      <c r="C134" s="16"/>
      <c r="D134" s="17" t="s">
        <v>136</v>
      </c>
      <c r="E134" s="125">
        <f t="shared" si="3"/>
        <v>149.5</v>
      </c>
      <c r="F134" s="94">
        <v>299</v>
      </c>
      <c r="G134" s="81">
        <v>42409</v>
      </c>
      <c r="H134" s="15"/>
      <c r="I134" s="15"/>
      <c r="J134" s="15"/>
      <c r="K134" s="15"/>
      <c r="L134" s="15"/>
      <c r="M134" s="15"/>
      <c r="N134" s="15"/>
      <c r="O134" s="124">
        <f t="shared" si="4"/>
        <v>0</v>
      </c>
      <c r="P134" s="87">
        <f t="shared" si="5"/>
        <v>0</v>
      </c>
    </row>
    <row r="135" spans="1:16" ht="15.75">
      <c r="A135" s="21" t="s">
        <v>48</v>
      </c>
      <c r="B135" s="21">
        <v>2289</v>
      </c>
      <c r="C135" s="21" t="s">
        <v>1</v>
      </c>
      <c r="D135" s="78" t="s">
        <v>134</v>
      </c>
      <c r="E135" s="128">
        <f t="shared" si="3"/>
        <v>137.5</v>
      </c>
      <c r="F135" s="93">
        <v>275</v>
      </c>
      <c r="G135" s="82">
        <v>42409</v>
      </c>
      <c r="H135" s="15"/>
      <c r="I135" s="15"/>
      <c r="J135" s="15"/>
      <c r="K135" s="15"/>
      <c r="L135" s="15"/>
      <c r="M135" s="15"/>
      <c r="N135" s="15"/>
      <c r="O135" s="124">
        <f t="shared" si="4"/>
        <v>0</v>
      </c>
      <c r="P135" s="87">
        <f t="shared" si="5"/>
        <v>0</v>
      </c>
    </row>
    <row r="136" spans="1:16" ht="15.75">
      <c r="A136" s="16"/>
      <c r="B136" s="16"/>
      <c r="C136" s="16"/>
      <c r="D136" s="17" t="s">
        <v>136</v>
      </c>
      <c r="E136" s="125">
        <f t="shared" si="3"/>
        <v>137.5</v>
      </c>
      <c r="F136" s="94">
        <v>275</v>
      </c>
      <c r="G136" s="81">
        <v>42409</v>
      </c>
      <c r="H136" s="15"/>
      <c r="I136" s="15"/>
      <c r="J136" s="15"/>
      <c r="K136" s="15"/>
      <c r="L136" s="15"/>
      <c r="M136" s="15"/>
      <c r="N136" s="15"/>
      <c r="O136" s="124">
        <f t="shared" si="4"/>
        <v>0</v>
      </c>
      <c r="P136" s="87">
        <f t="shared" si="5"/>
        <v>0</v>
      </c>
    </row>
    <row r="137" spans="1:16" ht="15.75">
      <c r="A137" s="21" t="s">
        <v>49</v>
      </c>
      <c r="B137" s="21">
        <v>2292</v>
      </c>
      <c r="C137" s="21" t="s">
        <v>0</v>
      </c>
      <c r="D137" s="83" t="s">
        <v>137</v>
      </c>
      <c r="E137" s="128">
        <f t="shared" si="3"/>
        <v>117.5</v>
      </c>
      <c r="F137" s="93">
        <v>235</v>
      </c>
      <c r="G137" s="82">
        <v>42409</v>
      </c>
      <c r="H137" s="15"/>
      <c r="I137" s="15"/>
      <c r="J137" s="15"/>
      <c r="K137" s="15"/>
      <c r="L137" s="15"/>
      <c r="M137" s="15"/>
      <c r="N137" s="15"/>
      <c r="O137" s="124">
        <f t="shared" si="4"/>
        <v>0</v>
      </c>
      <c r="P137" s="87">
        <f t="shared" si="5"/>
        <v>0</v>
      </c>
    </row>
    <row r="138" spans="1:16" ht="15.75">
      <c r="A138" s="55"/>
      <c r="B138" s="55"/>
      <c r="C138" s="56"/>
      <c r="D138" s="57" t="s">
        <v>138</v>
      </c>
      <c r="E138" s="125">
        <f t="shared" si="3"/>
        <v>117.5</v>
      </c>
      <c r="F138" s="94">
        <v>235</v>
      </c>
      <c r="G138" s="81">
        <v>42409</v>
      </c>
      <c r="H138" s="15"/>
      <c r="I138" s="15"/>
      <c r="J138" s="15"/>
      <c r="K138" s="15"/>
      <c r="L138" s="15"/>
      <c r="M138" s="15"/>
      <c r="N138" s="15"/>
      <c r="O138" s="124">
        <f t="shared" si="4"/>
        <v>0</v>
      </c>
      <c r="P138" s="87">
        <f t="shared" si="5"/>
        <v>0</v>
      </c>
    </row>
    <row r="139" spans="1:16" ht="15.75">
      <c r="A139" s="55"/>
      <c r="B139" s="55"/>
      <c r="C139" s="56"/>
      <c r="D139" s="57" t="s">
        <v>131</v>
      </c>
      <c r="E139" s="125">
        <f t="shared" ref="E139:E145" si="6">F139/2</f>
        <v>117.5</v>
      </c>
      <c r="F139" s="94">
        <v>235</v>
      </c>
      <c r="G139" s="81">
        <v>42409</v>
      </c>
      <c r="H139" s="15"/>
      <c r="I139" s="15"/>
      <c r="J139" s="15"/>
      <c r="K139" s="15"/>
      <c r="L139" s="15"/>
      <c r="M139" s="15"/>
      <c r="N139" s="15"/>
      <c r="O139" s="124">
        <f t="shared" ref="O139:O145" si="7">SUM(H139:N139)</f>
        <v>0</v>
      </c>
      <c r="P139" s="87">
        <f t="shared" ref="P139:P145" si="8">O139*E139</f>
        <v>0</v>
      </c>
    </row>
    <row r="140" spans="1:16" ht="15.75">
      <c r="A140" s="55"/>
      <c r="B140" s="55"/>
      <c r="C140" s="56"/>
      <c r="D140" s="57" t="s">
        <v>144</v>
      </c>
      <c r="E140" s="125">
        <f t="shared" si="6"/>
        <v>117.5</v>
      </c>
      <c r="F140" s="94">
        <v>235</v>
      </c>
      <c r="G140" s="81">
        <v>42409</v>
      </c>
      <c r="H140" s="15"/>
      <c r="I140" s="15"/>
      <c r="J140" s="15"/>
      <c r="K140" s="15"/>
      <c r="L140" s="15"/>
      <c r="M140" s="15"/>
      <c r="N140" s="15"/>
      <c r="O140" s="124">
        <f t="shared" si="7"/>
        <v>0</v>
      </c>
      <c r="P140" s="87">
        <f t="shared" si="8"/>
        <v>0</v>
      </c>
    </row>
    <row r="141" spans="1:16" ht="15.75">
      <c r="A141" s="55"/>
      <c r="B141" s="55"/>
      <c r="C141" s="56"/>
      <c r="D141" s="57" t="s">
        <v>139</v>
      </c>
      <c r="E141" s="125">
        <f t="shared" si="6"/>
        <v>117.5</v>
      </c>
      <c r="F141" s="94">
        <v>235</v>
      </c>
      <c r="G141" s="81">
        <v>42409</v>
      </c>
      <c r="H141" s="15"/>
      <c r="I141" s="15"/>
      <c r="J141" s="15"/>
      <c r="K141" s="15"/>
      <c r="L141" s="15"/>
      <c r="M141" s="15"/>
      <c r="N141" s="15"/>
      <c r="O141" s="124">
        <f t="shared" si="7"/>
        <v>0</v>
      </c>
      <c r="P141" s="87">
        <f t="shared" si="8"/>
        <v>0</v>
      </c>
    </row>
    <row r="142" spans="1:16" ht="15.75">
      <c r="A142" s="55"/>
      <c r="B142" s="55"/>
      <c r="C142" s="56"/>
      <c r="D142" s="57" t="s">
        <v>136</v>
      </c>
      <c r="E142" s="125">
        <f t="shared" si="6"/>
        <v>117.5</v>
      </c>
      <c r="F142" s="94">
        <v>235</v>
      </c>
      <c r="G142" s="81">
        <v>42409</v>
      </c>
      <c r="H142" s="15"/>
      <c r="I142" s="15"/>
      <c r="J142" s="15"/>
      <c r="K142" s="15"/>
      <c r="L142" s="15"/>
      <c r="M142" s="15"/>
      <c r="N142" s="15"/>
      <c r="O142" s="124">
        <f t="shared" si="7"/>
        <v>0</v>
      </c>
      <c r="P142" s="87">
        <f t="shared" si="8"/>
        <v>0</v>
      </c>
    </row>
    <row r="143" spans="1:16" ht="15.75">
      <c r="A143" s="21" t="s">
        <v>14</v>
      </c>
      <c r="B143" s="21">
        <v>2298</v>
      </c>
      <c r="C143" s="21" t="s">
        <v>0</v>
      </c>
      <c r="D143" s="83" t="s">
        <v>131</v>
      </c>
      <c r="E143" s="128">
        <f t="shared" si="6"/>
        <v>117.5</v>
      </c>
      <c r="F143" s="93">
        <v>235</v>
      </c>
      <c r="G143" s="82">
        <v>42409</v>
      </c>
      <c r="H143" s="15"/>
      <c r="I143" s="15"/>
      <c r="J143" s="15"/>
      <c r="K143" s="15"/>
      <c r="L143" s="15"/>
      <c r="M143" s="15"/>
      <c r="N143" s="15"/>
      <c r="O143" s="124">
        <f t="shared" si="7"/>
        <v>0</v>
      </c>
      <c r="P143" s="87">
        <f t="shared" si="8"/>
        <v>0</v>
      </c>
    </row>
    <row r="144" spans="1:16" ht="15.75">
      <c r="A144" s="16"/>
      <c r="B144" s="16"/>
      <c r="C144" s="21"/>
      <c r="D144" s="25" t="s">
        <v>134</v>
      </c>
      <c r="E144" s="125">
        <f t="shared" si="6"/>
        <v>117.5</v>
      </c>
      <c r="F144" s="94">
        <v>235</v>
      </c>
      <c r="G144" s="81">
        <v>42409</v>
      </c>
      <c r="H144" s="15"/>
      <c r="I144" s="15"/>
      <c r="J144" s="15"/>
      <c r="K144" s="15"/>
      <c r="L144" s="15"/>
      <c r="M144" s="15"/>
      <c r="N144" s="15"/>
      <c r="O144" s="124">
        <f t="shared" si="7"/>
        <v>0</v>
      </c>
      <c r="P144" s="87">
        <f t="shared" si="8"/>
        <v>0</v>
      </c>
    </row>
    <row r="145" spans="1:16" ht="16.5" thickBot="1">
      <c r="A145" s="16"/>
      <c r="B145" s="16"/>
      <c r="C145" s="21"/>
      <c r="D145" s="25" t="s">
        <v>136</v>
      </c>
      <c r="E145" s="125">
        <f t="shared" si="6"/>
        <v>117.5</v>
      </c>
      <c r="F145" s="94">
        <v>235</v>
      </c>
      <c r="G145" s="81">
        <v>42409</v>
      </c>
      <c r="H145" s="15"/>
      <c r="I145" s="15"/>
      <c r="J145" s="15"/>
      <c r="K145" s="15"/>
      <c r="L145" s="15"/>
      <c r="M145" s="45"/>
      <c r="N145" s="45"/>
      <c r="O145" s="124">
        <f t="shared" si="7"/>
        <v>0</v>
      </c>
      <c r="P145" s="87">
        <f t="shared" si="8"/>
        <v>0</v>
      </c>
    </row>
    <row r="146" spans="1:16" ht="16.5" thickBot="1">
      <c r="A146" s="50"/>
      <c r="B146" s="50"/>
      <c r="C146" s="51"/>
      <c r="D146" s="52"/>
      <c r="E146" s="46"/>
      <c r="F146" s="47"/>
      <c r="G146" s="48"/>
      <c r="H146" s="49"/>
      <c r="I146" s="49"/>
      <c r="J146" s="49"/>
      <c r="K146" s="49"/>
      <c r="L146" s="53"/>
      <c r="M146" s="71" t="s">
        <v>130</v>
      </c>
      <c r="N146" s="72"/>
      <c r="O146" s="126">
        <f>SUM(O10:O145)</f>
        <v>0</v>
      </c>
      <c r="P146" s="127">
        <f>SUM(P10:P145)</f>
        <v>0</v>
      </c>
    </row>
    <row r="147" spans="1:16">
      <c r="L147" s="54"/>
    </row>
    <row r="148" spans="1:16">
      <c r="L148" s="54"/>
    </row>
  </sheetData>
  <mergeCells count="9">
    <mergeCell ref="M146:N146"/>
    <mergeCell ref="A2:B3"/>
    <mergeCell ref="A4:B4"/>
    <mergeCell ref="A9:D9"/>
    <mergeCell ref="H8:N8"/>
    <mergeCell ref="C2:G3"/>
    <mergeCell ref="C4:G4"/>
    <mergeCell ref="E5:G5"/>
    <mergeCell ref="A6:O6"/>
  </mergeCells>
  <hyperlinks>
    <hyperlink ref="A1" r:id="rId1" xr:uid="{8994123F-DF98-4D64-BFA7-757E652C6E72}"/>
    <hyperlink ref="B1" r:id="rId2" xr:uid="{2D2F6F32-3AE4-445E-B490-6BAE27A2D8E4}"/>
    <hyperlink ref="E1" r:id="rId3" xr:uid="{1DCEA7C2-849F-44F7-A754-19048ED7BAB0}"/>
  </hyperlinks>
  <pageMargins left="0.78740157499999996" right="0.78740157499999996" top="0.984251969" bottom="0.984251969" header="0.3" footer="0.3"/>
  <pageSetup paperSize="9" scale="55" orientation="landscape" horizontalDpi="1200" verticalDpi="1200" r:id="rId4"/>
  <headerFooter alignWithMargins="0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56566-5EC7-4FFC-8F94-7D0E9569FF10}">
  <dimension ref="A1:O90"/>
  <sheetViews>
    <sheetView zoomScale="80" zoomScaleNormal="80" workbookViewId="0">
      <selection activeCell="J82" sqref="J82"/>
    </sheetView>
  </sheetViews>
  <sheetFormatPr defaultRowHeight="12.75"/>
  <cols>
    <col min="1" max="1" width="23.625" customWidth="1"/>
    <col min="3" max="3" width="11.5" customWidth="1"/>
    <col min="4" max="4" width="15" customWidth="1"/>
    <col min="5" max="5" width="16" customWidth="1"/>
    <col min="7" max="7" width="16.5" customWidth="1"/>
    <col min="14" max="14" width="15.5" customWidth="1"/>
    <col min="15" max="15" width="16.375" customWidth="1"/>
  </cols>
  <sheetData>
    <row r="1" spans="1:15" ht="15.75">
      <c r="A1" s="27" t="s">
        <v>113</v>
      </c>
      <c r="B1" s="27" t="s">
        <v>112</v>
      </c>
      <c r="C1" s="28"/>
      <c r="D1" s="28"/>
      <c r="E1" s="27" t="s">
        <v>111</v>
      </c>
      <c r="F1" s="29"/>
      <c r="G1" s="29"/>
    </row>
    <row r="2" spans="1:15">
      <c r="A2" s="67"/>
      <c r="B2" s="67"/>
      <c r="C2" s="69"/>
      <c r="D2" s="69"/>
      <c r="E2" s="69"/>
      <c r="F2" s="69"/>
      <c r="G2" s="69"/>
    </row>
    <row r="3" spans="1:15">
      <c r="A3" s="67"/>
      <c r="B3" s="67"/>
      <c r="C3" s="69"/>
      <c r="D3" s="69"/>
      <c r="E3" s="69"/>
      <c r="F3" s="69"/>
      <c r="G3" s="69"/>
    </row>
    <row r="4" spans="1:15" ht="60" customHeight="1">
      <c r="A4" s="68"/>
      <c r="B4" s="68"/>
      <c r="C4" s="69"/>
      <c r="D4" s="69"/>
      <c r="E4" s="69"/>
      <c r="F4" s="69"/>
      <c r="G4" s="69"/>
    </row>
    <row r="5" spans="1:15" ht="15.75">
      <c r="A5" s="30" t="s">
        <v>114</v>
      </c>
      <c r="B5" s="31"/>
      <c r="C5" s="32" t="s">
        <v>120</v>
      </c>
      <c r="D5" s="33"/>
      <c r="E5" s="70" t="s">
        <v>121</v>
      </c>
      <c r="F5" s="70"/>
      <c r="G5" s="70"/>
    </row>
    <row r="6" spans="1:15" ht="15.75">
      <c r="A6" s="60" t="s">
        <v>122</v>
      </c>
      <c r="B6" s="61"/>
      <c r="C6" s="61"/>
      <c r="D6" s="61"/>
      <c r="E6" s="61"/>
      <c r="F6" s="61"/>
      <c r="G6" s="61"/>
      <c r="H6" s="62"/>
      <c r="I6" s="62"/>
      <c r="J6" s="62"/>
      <c r="K6" s="62"/>
      <c r="L6" s="63"/>
      <c r="M6" s="63"/>
      <c r="N6" s="63"/>
    </row>
    <row r="7" spans="1:15" ht="13.5" thickBot="1">
      <c r="A7" s="35" t="s">
        <v>115</v>
      </c>
    </row>
    <row r="8" spans="1:15" ht="56.25" customHeight="1" thickBot="1">
      <c r="A8" s="137" t="s">
        <v>116</v>
      </c>
      <c r="B8" s="138" t="s">
        <v>117</v>
      </c>
      <c r="C8" s="138" t="s">
        <v>118</v>
      </c>
      <c r="D8" s="138" t="s">
        <v>119</v>
      </c>
      <c r="E8" s="138" t="s">
        <v>105</v>
      </c>
      <c r="F8" s="139" t="s">
        <v>106</v>
      </c>
      <c r="G8" s="138" t="s">
        <v>107</v>
      </c>
      <c r="H8" s="140" t="s">
        <v>108</v>
      </c>
      <c r="I8" s="140"/>
      <c r="J8" s="140"/>
      <c r="K8" s="140"/>
      <c r="L8" s="140"/>
      <c r="M8" s="140"/>
      <c r="N8" s="141" t="s">
        <v>109</v>
      </c>
      <c r="O8" s="142" t="s">
        <v>110</v>
      </c>
    </row>
    <row r="9" spans="1:15" ht="19.5" thickBot="1">
      <c r="A9" s="134" t="s">
        <v>162</v>
      </c>
      <c r="B9" s="135"/>
      <c r="C9" s="135"/>
      <c r="D9" s="136"/>
      <c r="E9" s="129"/>
      <c r="F9" s="129"/>
      <c r="G9" s="129"/>
      <c r="H9" s="100">
        <v>120</v>
      </c>
      <c r="I9" s="101">
        <v>130</v>
      </c>
      <c r="J9" s="101">
        <v>140</v>
      </c>
      <c r="K9" s="101">
        <v>150</v>
      </c>
      <c r="L9" s="101">
        <v>160</v>
      </c>
      <c r="M9" s="102">
        <v>170</v>
      </c>
      <c r="N9" s="129"/>
      <c r="O9" s="130"/>
    </row>
    <row r="10" spans="1:15" ht="15.75">
      <c r="A10" s="73" t="s">
        <v>25</v>
      </c>
      <c r="B10" s="73">
        <v>5051</v>
      </c>
      <c r="C10" s="73" t="s">
        <v>4</v>
      </c>
      <c r="D10" s="74" t="s">
        <v>131</v>
      </c>
      <c r="E10" s="89">
        <f>F10/2</f>
        <v>81</v>
      </c>
      <c r="F10" s="89">
        <v>162</v>
      </c>
      <c r="G10" s="77">
        <v>42409</v>
      </c>
      <c r="H10" s="40"/>
      <c r="I10" s="40"/>
      <c r="J10" s="40"/>
      <c r="K10" s="40"/>
      <c r="L10" s="40"/>
      <c r="M10" s="40"/>
      <c r="N10" s="40">
        <f>SUM(H10:M10)</f>
        <v>0</v>
      </c>
      <c r="O10" s="87">
        <f>N10*E10</f>
        <v>0</v>
      </c>
    </row>
    <row r="11" spans="1:15" ht="15.75">
      <c r="A11" s="16"/>
      <c r="B11" s="16"/>
      <c r="C11" s="26"/>
      <c r="D11" s="17" t="s">
        <v>134</v>
      </c>
      <c r="E11" s="92">
        <f>F11/2</f>
        <v>81</v>
      </c>
      <c r="F11" s="92">
        <v>162</v>
      </c>
      <c r="G11" s="10">
        <v>42409</v>
      </c>
      <c r="H11" s="15"/>
      <c r="I11" s="15"/>
      <c r="J11" s="15"/>
      <c r="K11" s="15"/>
      <c r="L11" s="15"/>
      <c r="M11" s="15"/>
      <c r="N11" s="15">
        <f>SUM(H11:M11)</f>
        <v>0</v>
      </c>
      <c r="O11" s="88">
        <f>N11*E11</f>
        <v>0</v>
      </c>
    </row>
    <row r="12" spans="1:15" ht="15.75">
      <c r="A12" s="16"/>
      <c r="B12" s="16"/>
      <c r="C12" s="26"/>
      <c r="D12" s="17" t="s">
        <v>136</v>
      </c>
      <c r="E12" s="92">
        <f t="shared" ref="E12:E75" si="0">F12/2</f>
        <v>81</v>
      </c>
      <c r="F12" s="92">
        <v>162</v>
      </c>
      <c r="G12" s="10">
        <v>42409</v>
      </c>
      <c r="H12" s="15"/>
      <c r="I12" s="15"/>
      <c r="J12" s="15"/>
      <c r="K12" s="15"/>
      <c r="L12" s="15"/>
      <c r="M12" s="15"/>
      <c r="N12" s="15">
        <f t="shared" ref="N12:N75" si="1">SUM(H12:M12)</f>
        <v>0</v>
      </c>
      <c r="O12" s="88">
        <f t="shared" ref="O12:O75" si="2">N12*E12</f>
        <v>0</v>
      </c>
    </row>
    <row r="13" spans="1:15" ht="15.75">
      <c r="A13" s="21" t="s">
        <v>79</v>
      </c>
      <c r="B13" s="21">
        <v>5048</v>
      </c>
      <c r="C13" s="58" t="s">
        <v>4</v>
      </c>
      <c r="D13" s="78" t="s">
        <v>138</v>
      </c>
      <c r="E13" s="91">
        <f t="shared" si="0"/>
        <v>81</v>
      </c>
      <c r="F13" s="91">
        <v>162</v>
      </c>
      <c r="G13" s="143">
        <v>42409</v>
      </c>
      <c r="H13" s="15"/>
      <c r="I13" s="15"/>
      <c r="J13" s="15"/>
      <c r="K13" s="15"/>
      <c r="L13" s="15"/>
      <c r="M13" s="15"/>
      <c r="N13" s="15">
        <f t="shared" si="1"/>
        <v>0</v>
      </c>
      <c r="O13" s="88">
        <f t="shared" si="2"/>
        <v>0</v>
      </c>
    </row>
    <row r="14" spans="1:15" ht="15.75">
      <c r="A14" s="16"/>
      <c r="B14" s="16"/>
      <c r="C14" s="26"/>
      <c r="D14" s="17" t="s">
        <v>131</v>
      </c>
      <c r="E14" s="92">
        <f t="shared" si="0"/>
        <v>81</v>
      </c>
      <c r="F14" s="92">
        <v>162</v>
      </c>
      <c r="G14" s="10">
        <v>42409</v>
      </c>
      <c r="H14" s="15"/>
      <c r="I14" s="15"/>
      <c r="J14" s="15"/>
      <c r="K14" s="15"/>
      <c r="L14" s="15"/>
      <c r="M14" s="15"/>
      <c r="N14" s="15">
        <f t="shared" si="1"/>
        <v>0</v>
      </c>
      <c r="O14" s="88">
        <f t="shared" si="2"/>
        <v>0</v>
      </c>
    </row>
    <row r="15" spans="1:15" ht="15.75">
      <c r="A15" s="16"/>
      <c r="B15" s="16"/>
      <c r="C15" s="26"/>
      <c r="D15" s="17" t="s">
        <v>134</v>
      </c>
      <c r="E15" s="92">
        <f t="shared" si="0"/>
        <v>81</v>
      </c>
      <c r="F15" s="92">
        <v>162</v>
      </c>
      <c r="G15" s="10">
        <v>42409</v>
      </c>
      <c r="H15" s="15"/>
      <c r="I15" s="15"/>
      <c r="J15" s="15"/>
      <c r="K15" s="15"/>
      <c r="L15" s="15"/>
      <c r="M15" s="15"/>
      <c r="N15" s="15">
        <f t="shared" si="1"/>
        <v>0</v>
      </c>
      <c r="O15" s="88">
        <f t="shared" si="2"/>
        <v>0</v>
      </c>
    </row>
    <row r="16" spans="1:15" ht="15.75">
      <c r="A16" s="16"/>
      <c r="B16" s="16"/>
      <c r="C16" s="26"/>
      <c r="D16" s="17" t="s">
        <v>139</v>
      </c>
      <c r="E16" s="92">
        <f t="shared" si="0"/>
        <v>81</v>
      </c>
      <c r="F16" s="92">
        <v>162</v>
      </c>
      <c r="G16" s="10">
        <v>42409</v>
      </c>
      <c r="H16" s="15"/>
      <c r="I16" s="15"/>
      <c r="J16" s="15"/>
      <c r="K16" s="15"/>
      <c r="L16" s="15"/>
      <c r="M16" s="15"/>
      <c r="N16" s="15">
        <f t="shared" si="1"/>
        <v>0</v>
      </c>
      <c r="O16" s="88">
        <f t="shared" si="2"/>
        <v>0</v>
      </c>
    </row>
    <row r="17" spans="1:15" ht="15.75">
      <c r="A17" s="21" t="s">
        <v>80</v>
      </c>
      <c r="B17" s="21">
        <v>5047</v>
      </c>
      <c r="C17" s="58" t="s">
        <v>4</v>
      </c>
      <c r="D17" s="78" t="s">
        <v>131</v>
      </c>
      <c r="E17" s="91">
        <f t="shared" si="0"/>
        <v>76</v>
      </c>
      <c r="F17" s="91">
        <v>152</v>
      </c>
      <c r="G17" s="143">
        <v>42409</v>
      </c>
      <c r="H17" s="15"/>
      <c r="I17" s="15"/>
      <c r="J17" s="15"/>
      <c r="K17" s="15"/>
      <c r="L17" s="15"/>
      <c r="M17" s="15"/>
      <c r="N17" s="15">
        <f t="shared" si="1"/>
        <v>0</v>
      </c>
      <c r="O17" s="88">
        <f t="shared" si="2"/>
        <v>0</v>
      </c>
    </row>
    <row r="18" spans="1:15" ht="15.75">
      <c r="A18" s="16"/>
      <c r="B18" s="16"/>
      <c r="C18" s="26"/>
      <c r="D18" s="17" t="s">
        <v>139</v>
      </c>
      <c r="E18" s="92">
        <f t="shared" si="0"/>
        <v>76</v>
      </c>
      <c r="F18" s="92">
        <v>152</v>
      </c>
      <c r="G18" s="10">
        <v>42409</v>
      </c>
      <c r="H18" s="15"/>
      <c r="I18" s="15"/>
      <c r="J18" s="15"/>
      <c r="K18" s="15"/>
      <c r="L18" s="15"/>
      <c r="M18" s="15"/>
      <c r="N18" s="15">
        <f t="shared" si="1"/>
        <v>0</v>
      </c>
      <c r="O18" s="88">
        <f t="shared" si="2"/>
        <v>0</v>
      </c>
    </row>
    <row r="19" spans="1:15" ht="15.75">
      <c r="A19" s="16"/>
      <c r="B19" s="16"/>
      <c r="C19" s="26"/>
      <c r="D19" s="17" t="s">
        <v>142</v>
      </c>
      <c r="E19" s="92">
        <f t="shared" si="0"/>
        <v>76</v>
      </c>
      <c r="F19" s="92">
        <v>152</v>
      </c>
      <c r="G19" s="10">
        <v>42409</v>
      </c>
      <c r="H19" s="15"/>
      <c r="I19" s="15"/>
      <c r="J19" s="15"/>
      <c r="K19" s="15"/>
      <c r="L19" s="15"/>
      <c r="M19" s="15"/>
      <c r="N19" s="15">
        <f t="shared" si="1"/>
        <v>0</v>
      </c>
      <c r="O19" s="88">
        <f t="shared" si="2"/>
        <v>0</v>
      </c>
    </row>
    <row r="20" spans="1:15" ht="15.75">
      <c r="A20" s="16"/>
      <c r="B20" s="16"/>
      <c r="C20" s="26"/>
      <c r="D20" s="17" t="s">
        <v>136</v>
      </c>
      <c r="E20" s="92">
        <f t="shared" si="0"/>
        <v>76</v>
      </c>
      <c r="F20" s="92">
        <v>152</v>
      </c>
      <c r="G20" s="10">
        <v>42409</v>
      </c>
      <c r="H20" s="15"/>
      <c r="I20" s="15"/>
      <c r="J20" s="15"/>
      <c r="K20" s="15"/>
      <c r="L20" s="15"/>
      <c r="M20" s="15"/>
      <c r="N20" s="15">
        <f t="shared" si="1"/>
        <v>0</v>
      </c>
      <c r="O20" s="88">
        <f t="shared" si="2"/>
        <v>0</v>
      </c>
    </row>
    <row r="21" spans="1:15" ht="15.75">
      <c r="A21" s="16"/>
      <c r="B21" s="16"/>
      <c r="C21" s="26"/>
      <c r="D21" s="17" t="s">
        <v>158</v>
      </c>
      <c r="E21" s="92">
        <f t="shared" si="0"/>
        <v>76</v>
      </c>
      <c r="F21" s="92">
        <v>152</v>
      </c>
      <c r="G21" s="10">
        <v>42409</v>
      </c>
      <c r="H21" s="15"/>
      <c r="I21" s="15"/>
      <c r="J21" s="15"/>
      <c r="K21" s="15"/>
      <c r="L21" s="15"/>
      <c r="M21" s="15"/>
      <c r="N21" s="15">
        <f t="shared" si="1"/>
        <v>0</v>
      </c>
      <c r="O21" s="88">
        <f t="shared" si="2"/>
        <v>0</v>
      </c>
    </row>
    <row r="22" spans="1:15" ht="15.75">
      <c r="A22" s="21" t="s">
        <v>81</v>
      </c>
      <c r="B22" s="21">
        <v>5062</v>
      </c>
      <c r="C22" s="58" t="s">
        <v>4</v>
      </c>
      <c r="D22" s="78" t="s">
        <v>138</v>
      </c>
      <c r="E22" s="91">
        <f t="shared" si="0"/>
        <v>76</v>
      </c>
      <c r="F22" s="91">
        <v>152</v>
      </c>
      <c r="G22" s="143">
        <v>42409</v>
      </c>
      <c r="H22" s="15"/>
      <c r="I22" s="15"/>
      <c r="J22" s="15"/>
      <c r="K22" s="15"/>
      <c r="L22" s="15"/>
      <c r="M22" s="15"/>
      <c r="N22" s="15">
        <f t="shared" si="1"/>
        <v>0</v>
      </c>
      <c r="O22" s="88">
        <f t="shared" si="2"/>
        <v>0</v>
      </c>
    </row>
    <row r="23" spans="1:15" ht="15.75">
      <c r="A23" s="16"/>
      <c r="B23" s="16"/>
      <c r="C23" s="26"/>
      <c r="D23" s="17" t="s">
        <v>139</v>
      </c>
      <c r="E23" s="92">
        <f t="shared" si="0"/>
        <v>76</v>
      </c>
      <c r="F23" s="92">
        <v>152</v>
      </c>
      <c r="G23" s="10">
        <v>42409</v>
      </c>
      <c r="H23" s="15"/>
      <c r="I23" s="15"/>
      <c r="J23" s="15"/>
      <c r="K23" s="15"/>
      <c r="L23" s="15"/>
      <c r="M23" s="15"/>
      <c r="N23" s="15">
        <f t="shared" si="1"/>
        <v>0</v>
      </c>
      <c r="O23" s="88">
        <f t="shared" si="2"/>
        <v>0</v>
      </c>
    </row>
    <row r="24" spans="1:15" ht="15.75">
      <c r="A24" s="16"/>
      <c r="B24" s="16"/>
      <c r="C24" s="26"/>
      <c r="D24" s="17" t="s">
        <v>149</v>
      </c>
      <c r="E24" s="92">
        <f t="shared" si="0"/>
        <v>76</v>
      </c>
      <c r="F24" s="92">
        <v>152</v>
      </c>
      <c r="G24" s="10">
        <v>42409</v>
      </c>
      <c r="H24" s="15"/>
      <c r="I24" s="15"/>
      <c r="J24" s="15"/>
      <c r="K24" s="15"/>
      <c r="L24" s="15"/>
      <c r="M24" s="15"/>
      <c r="N24" s="15">
        <f t="shared" si="1"/>
        <v>0</v>
      </c>
      <c r="O24" s="88">
        <f t="shared" si="2"/>
        <v>0</v>
      </c>
    </row>
    <row r="25" spans="1:15" ht="15.75">
      <c r="A25" s="16"/>
      <c r="B25" s="16"/>
      <c r="C25" s="26"/>
      <c r="D25" s="17" t="s">
        <v>136</v>
      </c>
      <c r="E25" s="92">
        <f t="shared" si="0"/>
        <v>76</v>
      </c>
      <c r="F25" s="92">
        <v>152</v>
      </c>
      <c r="G25" s="10">
        <v>42409</v>
      </c>
      <c r="H25" s="15"/>
      <c r="I25" s="15"/>
      <c r="J25" s="15"/>
      <c r="K25" s="15"/>
      <c r="L25" s="15"/>
      <c r="M25" s="15"/>
      <c r="N25" s="15">
        <f t="shared" si="1"/>
        <v>0</v>
      </c>
      <c r="O25" s="88">
        <f t="shared" si="2"/>
        <v>0</v>
      </c>
    </row>
    <row r="26" spans="1:15" ht="15.75">
      <c r="A26" s="21" t="s">
        <v>22</v>
      </c>
      <c r="B26" s="21">
        <v>5050</v>
      </c>
      <c r="C26" s="58" t="s">
        <v>4</v>
      </c>
      <c r="D26" s="78" t="s">
        <v>137</v>
      </c>
      <c r="E26" s="91">
        <f t="shared" si="0"/>
        <v>62.5</v>
      </c>
      <c r="F26" s="91">
        <v>125</v>
      </c>
      <c r="G26" s="143">
        <v>42409</v>
      </c>
      <c r="H26" s="15"/>
      <c r="I26" s="15"/>
      <c r="J26" s="15"/>
      <c r="K26" s="15"/>
      <c r="L26" s="15"/>
      <c r="M26" s="15"/>
      <c r="N26" s="15">
        <f t="shared" si="1"/>
        <v>0</v>
      </c>
      <c r="O26" s="88">
        <f t="shared" si="2"/>
        <v>0</v>
      </c>
    </row>
    <row r="27" spans="1:15" ht="15.75">
      <c r="A27" s="16"/>
      <c r="B27" s="16"/>
      <c r="C27" s="26"/>
      <c r="D27" s="17" t="s">
        <v>131</v>
      </c>
      <c r="E27" s="92">
        <f t="shared" si="0"/>
        <v>62.5</v>
      </c>
      <c r="F27" s="92">
        <v>125</v>
      </c>
      <c r="G27" s="10">
        <v>42409</v>
      </c>
      <c r="H27" s="15"/>
      <c r="I27" s="15"/>
      <c r="J27" s="15"/>
      <c r="K27" s="15"/>
      <c r="L27" s="15"/>
      <c r="M27" s="15"/>
      <c r="N27" s="15">
        <f t="shared" si="1"/>
        <v>0</v>
      </c>
      <c r="O27" s="88">
        <f t="shared" si="2"/>
        <v>0</v>
      </c>
    </row>
    <row r="28" spans="1:15" ht="15.75">
      <c r="A28" s="21" t="s">
        <v>82</v>
      </c>
      <c r="B28" s="21">
        <v>5049</v>
      </c>
      <c r="C28" s="58" t="s">
        <v>4</v>
      </c>
      <c r="D28" s="78" t="s">
        <v>137</v>
      </c>
      <c r="E28" s="91">
        <f t="shared" si="0"/>
        <v>57.5</v>
      </c>
      <c r="F28" s="91">
        <v>115</v>
      </c>
      <c r="G28" s="143">
        <v>42409</v>
      </c>
      <c r="H28" s="15"/>
      <c r="I28" s="15"/>
      <c r="J28" s="15"/>
      <c r="K28" s="15"/>
      <c r="L28" s="15"/>
      <c r="M28" s="15"/>
      <c r="N28" s="15">
        <f t="shared" si="1"/>
        <v>0</v>
      </c>
      <c r="O28" s="88">
        <f t="shared" si="2"/>
        <v>0</v>
      </c>
    </row>
    <row r="29" spans="1:15" ht="15.75">
      <c r="A29" s="16"/>
      <c r="B29" s="16"/>
      <c r="C29" s="26"/>
      <c r="D29" s="17" t="s">
        <v>131</v>
      </c>
      <c r="E29" s="92">
        <f t="shared" si="0"/>
        <v>57.5</v>
      </c>
      <c r="F29" s="92">
        <v>115</v>
      </c>
      <c r="G29" s="10">
        <v>42409</v>
      </c>
      <c r="H29" s="15"/>
      <c r="I29" s="15"/>
      <c r="J29" s="15"/>
      <c r="K29" s="15"/>
      <c r="L29" s="15"/>
      <c r="M29" s="15"/>
      <c r="N29" s="15">
        <f t="shared" si="1"/>
        <v>0</v>
      </c>
      <c r="O29" s="88">
        <f t="shared" si="2"/>
        <v>0</v>
      </c>
    </row>
    <row r="30" spans="1:15" ht="15.75">
      <c r="A30" s="16"/>
      <c r="B30" s="16"/>
      <c r="C30" s="26"/>
      <c r="D30" s="17" t="s">
        <v>139</v>
      </c>
      <c r="E30" s="92">
        <f t="shared" si="0"/>
        <v>57.5</v>
      </c>
      <c r="F30" s="92">
        <v>115</v>
      </c>
      <c r="G30" s="10">
        <v>42409</v>
      </c>
      <c r="H30" s="15"/>
      <c r="I30" s="15"/>
      <c r="J30" s="15"/>
      <c r="K30" s="15"/>
      <c r="L30" s="15"/>
      <c r="M30" s="15"/>
      <c r="N30" s="15">
        <f t="shared" si="1"/>
        <v>0</v>
      </c>
      <c r="O30" s="88">
        <f t="shared" si="2"/>
        <v>0</v>
      </c>
    </row>
    <row r="31" spans="1:15" ht="15.75">
      <c r="A31" s="16"/>
      <c r="B31" s="16"/>
      <c r="C31" s="26"/>
      <c r="D31" s="17" t="s">
        <v>142</v>
      </c>
      <c r="E31" s="92">
        <f t="shared" si="0"/>
        <v>57.5</v>
      </c>
      <c r="F31" s="92">
        <v>115</v>
      </c>
      <c r="G31" s="10">
        <v>42409</v>
      </c>
      <c r="H31" s="15"/>
      <c r="I31" s="15"/>
      <c r="J31" s="15"/>
      <c r="K31" s="15"/>
      <c r="L31" s="15"/>
      <c r="M31" s="15"/>
      <c r="N31" s="15">
        <f t="shared" si="1"/>
        <v>0</v>
      </c>
      <c r="O31" s="88">
        <f t="shared" si="2"/>
        <v>0</v>
      </c>
    </row>
    <row r="32" spans="1:15" ht="15.75">
      <c r="A32" s="16"/>
      <c r="B32" s="16"/>
      <c r="C32" s="26"/>
      <c r="D32" s="17" t="s">
        <v>147</v>
      </c>
      <c r="E32" s="92">
        <f t="shared" si="0"/>
        <v>57.5</v>
      </c>
      <c r="F32" s="92">
        <v>115</v>
      </c>
      <c r="G32" s="10">
        <v>42409</v>
      </c>
      <c r="H32" s="15"/>
      <c r="I32" s="15"/>
      <c r="J32" s="15"/>
      <c r="K32" s="15"/>
      <c r="L32" s="15"/>
      <c r="M32" s="15"/>
      <c r="N32" s="15">
        <f t="shared" si="1"/>
        <v>0</v>
      </c>
      <c r="O32" s="88">
        <f t="shared" si="2"/>
        <v>0</v>
      </c>
    </row>
    <row r="33" spans="1:15" ht="15.75">
      <c r="A33" s="21" t="s">
        <v>7</v>
      </c>
      <c r="B33" s="21">
        <v>5060</v>
      </c>
      <c r="C33" s="58" t="s">
        <v>4</v>
      </c>
      <c r="D33" s="78" t="s">
        <v>138</v>
      </c>
      <c r="E33" s="91">
        <f t="shared" si="0"/>
        <v>52.5</v>
      </c>
      <c r="F33" s="91">
        <v>105</v>
      </c>
      <c r="G33" s="143">
        <v>42409</v>
      </c>
      <c r="H33" s="15"/>
      <c r="I33" s="15"/>
      <c r="J33" s="15"/>
      <c r="K33" s="15"/>
      <c r="L33" s="15"/>
      <c r="M33" s="15"/>
      <c r="N33" s="15">
        <f t="shared" si="1"/>
        <v>0</v>
      </c>
      <c r="O33" s="88">
        <f t="shared" si="2"/>
        <v>0</v>
      </c>
    </row>
    <row r="34" spans="1:15" ht="15.75">
      <c r="A34" s="16"/>
      <c r="B34" s="16"/>
      <c r="C34" s="26"/>
      <c r="D34" s="17" t="s">
        <v>131</v>
      </c>
      <c r="E34" s="92">
        <f t="shared" si="0"/>
        <v>52.5</v>
      </c>
      <c r="F34" s="92">
        <v>105</v>
      </c>
      <c r="G34" s="10">
        <v>42409</v>
      </c>
      <c r="H34" s="15"/>
      <c r="I34" s="15"/>
      <c r="J34" s="15"/>
      <c r="K34" s="15"/>
      <c r="L34" s="15"/>
      <c r="M34" s="15"/>
      <c r="N34" s="15">
        <f t="shared" si="1"/>
        <v>0</v>
      </c>
      <c r="O34" s="88">
        <f t="shared" si="2"/>
        <v>0</v>
      </c>
    </row>
    <row r="35" spans="1:15" ht="15.75">
      <c r="A35" s="16"/>
      <c r="B35" s="16"/>
      <c r="C35" s="26"/>
      <c r="D35" s="17" t="s">
        <v>141</v>
      </c>
      <c r="E35" s="92">
        <f t="shared" si="0"/>
        <v>52.5</v>
      </c>
      <c r="F35" s="92">
        <v>105</v>
      </c>
      <c r="G35" s="10">
        <v>42409</v>
      </c>
      <c r="H35" s="15"/>
      <c r="I35" s="15"/>
      <c r="J35" s="15"/>
      <c r="K35" s="15"/>
      <c r="L35" s="15"/>
      <c r="M35" s="15"/>
      <c r="N35" s="15">
        <f t="shared" si="1"/>
        <v>0</v>
      </c>
      <c r="O35" s="88">
        <f t="shared" si="2"/>
        <v>0</v>
      </c>
    </row>
    <row r="36" spans="1:15" ht="15.75">
      <c r="A36" s="16"/>
      <c r="B36" s="16"/>
      <c r="C36" s="26"/>
      <c r="D36" s="17" t="s">
        <v>136</v>
      </c>
      <c r="E36" s="92">
        <f t="shared" si="0"/>
        <v>52.5</v>
      </c>
      <c r="F36" s="92">
        <v>105</v>
      </c>
      <c r="G36" s="10">
        <v>42409</v>
      </c>
      <c r="H36" s="15"/>
      <c r="I36" s="15"/>
      <c r="J36" s="15"/>
      <c r="K36" s="15"/>
      <c r="L36" s="15"/>
      <c r="M36" s="15"/>
      <c r="N36" s="15">
        <f t="shared" si="1"/>
        <v>0</v>
      </c>
      <c r="O36" s="88">
        <f t="shared" si="2"/>
        <v>0</v>
      </c>
    </row>
    <row r="37" spans="1:15" ht="15.75">
      <c r="A37" s="16"/>
      <c r="B37" s="16"/>
      <c r="C37" s="26"/>
      <c r="D37" s="17" t="s">
        <v>158</v>
      </c>
      <c r="E37" s="92">
        <f t="shared" si="0"/>
        <v>52.5</v>
      </c>
      <c r="F37" s="92">
        <v>105</v>
      </c>
      <c r="G37" s="10">
        <v>42409</v>
      </c>
      <c r="H37" s="15"/>
      <c r="I37" s="15"/>
      <c r="J37" s="15"/>
      <c r="K37" s="15"/>
      <c r="L37" s="15"/>
      <c r="M37" s="15"/>
      <c r="N37" s="15">
        <f t="shared" si="1"/>
        <v>0</v>
      </c>
      <c r="O37" s="88">
        <f t="shared" si="2"/>
        <v>0</v>
      </c>
    </row>
    <row r="38" spans="1:15" ht="15.75">
      <c r="A38" s="21" t="s">
        <v>24</v>
      </c>
      <c r="B38" s="21">
        <v>5069</v>
      </c>
      <c r="C38" s="58" t="s">
        <v>4</v>
      </c>
      <c r="D38" s="78" t="s">
        <v>138</v>
      </c>
      <c r="E38" s="91">
        <f t="shared" si="0"/>
        <v>24.5</v>
      </c>
      <c r="F38" s="91">
        <v>49</v>
      </c>
      <c r="G38" s="143">
        <v>42409</v>
      </c>
      <c r="H38" s="15"/>
      <c r="I38" s="15"/>
      <c r="J38" s="15"/>
      <c r="K38" s="15"/>
      <c r="L38" s="15"/>
      <c r="M38" s="15"/>
      <c r="N38" s="15">
        <f t="shared" si="1"/>
        <v>0</v>
      </c>
      <c r="O38" s="88">
        <f t="shared" si="2"/>
        <v>0</v>
      </c>
    </row>
    <row r="39" spans="1:15" ht="15.75">
      <c r="A39" s="16"/>
      <c r="B39" s="16"/>
      <c r="C39" s="26"/>
      <c r="D39" s="17" t="s">
        <v>134</v>
      </c>
      <c r="E39" s="92">
        <f t="shared" si="0"/>
        <v>24.5</v>
      </c>
      <c r="F39" s="92">
        <v>49</v>
      </c>
      <c r="G39" s="10">
        <v>42409</v>
      </c>
      <c r="H39" s="15"/>
      <c r="I39" s="15"/>
      <c r="J39" s="15"/>
      <c r="K39" s="15"/>
      <c r="L39" s="15"/>
      <c r="M39" s="15"/>
      <c r="N39" s="15">
        <f t="shared" si="1"/>
        <v>0</v>
      </c>
      <c r="O39" s="88">
        <f t="shared" si="2"/>
        <v>0</v>
      </c>
    </row>
    <row r="40" spans="1:15" ht="15.75">
      <c r="A40" s="16"/>
      <c r="B40" s="16"/>
      <c r="C40" s="26"/>
      <c r="D40" s="17" t="s">
        <v>159</v>
      </c>
      <c r="E40" s="92">
        <f t="shared" si="0"/>
        <v>24.5</v>
      </c>
      <c r="F40" s="92">
        <v>49</v>
      </c>
      <c r="G40" s="10">
        <v>42409</v>
      </c>
      <c r="H40" s="15"/>
      <c r="I40" s="15"/>
      <c r="J40" s="15"/>
      <c r="K40" s="15"/>
      <c r="L40" s="15"/>
      <c r="M40" s="15"/>
      <c r="N40" s="15">
        <f t="shared" si="1"/>
        <v>0</v>
      </c>
      <c r="O40" s="88">
        <f t="shared" si="2"/>
        <v>0</v>
      </c>
    </row>
    <row r="41" spans="1:15" ht="15.75">
      <c r="A41" s="16"/>
      <c r="B41" s="16"/>
      <c r="C41" s="26"/>
      <c r="D41" s="17" t="s">
        <v>142</v>
      </c>
      <c r="E41" s="92">
        <f t="shared" si="0"/>
        <v>24.5</v>
      </c>
      <c r="F41" s="92">
        <v>49</v>
      </c>
      <c r="G41" s="10">
        <v>42409</v>
      </c>
      <c r="H41" s="15"/>
      <c r="I41" s="15"/>
      <c r="J41" s="15"/>
      <c r="K41" s="15"/>
      <c r="L41" s="15"/>
      <c r="M41" s="15"/>
      <c r="N41" s="15">
        <f t="shared" si="1"/>
        <v>0</v>
      </c>
      <c r="O41" s="88">
        <f t="shared" si="2"/>
        <v>0</v>
      </c>
    </row>
    <row r="42" spans="1:15" ht="15.75">
      <c r="A42" s="21" t="s">
        <v>83</v>
      </c>
      <c r="B42" s="21">
        <v>5064</v>
      </c>
      <c r="C42" s="58" t="s">
        <v>4</v>
      </c>
      <c r="D42" s="78" t="s">
        <v>138</v>
      </c>
      <c r="E42" s="91">
        <f t="shared" si="0"/>
        <v>76</v>
      </c>
      <c r="F42" s="91">
        <v>152</v>
      </c>
      <c r="G42" s="143">
        <v>42409</v>
      </c>
      <c r="H42" s="15"/>
      <c r="I42" s="15"/>
      <c r="J42" s="15"/>
      <c r="K42" s="15"/>
      <c r="L42" s="15"/>
      <c r="M42" s="15"/>
      <c r="N42" s="15">
        <f t="shared" si="1"/>
        <v>0</v>
      </c>
      <c r="O42" s="88">
        <f t="shared" si="2"/>
        <v>0</v>
      </c>
    </row>
    <row r="43" spans="1:15" ht="15.75">
      <c r="A43" s="16"/>
      <c r="B43" s="16"/>
      <c r="C43" s="26"/>
      <c r="D43" s="17" t="s">
        <v>131</v>
      </c>
      <c r="E43" s="92">
        <f t="shared" si="0"/>
        <v>76</v>
      </c>
      <c r="F43" s="92">
        <v>152</v>
      </c>
      <c r="G43" s="10">
        <v>42409</v>
      </c>
      <c r="H43" s="15"/>
      <c r="I43" s="15"/>
      <c r="J43" s="15"/>
      <c r="K43" s="15"/>
      <c r="L43" s="15"/>
      <c r="M43" s="15"/>
      <c r="N43" s="15">
        <f t="shared" si="1"/>
        <v>0</v>
      </c>
      <c r="O43" s="88">
        <f t="shared" si="2"/>
        <v>0</v>
      </c>
    </row>
    <row r="44" spans="1:15" ht="15.75">
      <c r="A44" s="16"/>
      <c r="B44" s="16"/>
      <c r="C44" s="26"/>
      <c r="D44" s="17" t="s">
        <v>139</v>
      </c>
      <c r="E44" s="92">
        <f t="shared" si="0"/>
        <v>76</v>
      </c>
      <c r="F44" s="92">
        <v>152</v>
      </c>
      <c r="G44" s="10">
        <v>42409</v>
      </c>
      <c r="H44" s="15"/>
      <c r="I44" s="15"/>
      <c r="J44" s="15"/>
      <c r="K44" s="15"/>
      <c r="L44" s="15"/>
      <c r="M44" s="15"/>
      <c r="N44" s="15">
        <f t="shared" si="1"/>
        <v>0</v>
      </c>
      <c r="O44" s="88">
        <f t="shared" si="2"/>
        <v>0</v>
      </c>
    </row>
    <row r="45" spans="1:15" ht="15.75">
      <c r="A45" s="21" t="s">
        <v>84</v>
      </c>
      <c r="B45" s="21">
        <v>5058</v>
      </c>
      <c r="C45" s="58" t="s">
        <v>4</v>
      </c>
      <c r="D45" s="78" t="s">
        <v>144</v>
      </c>
      <c r="E45" s="91">
        <f t="shared" si="0"/>
        <v>71</v>
      </c>
      <c r="F45" s="91">
        <v>142</v>
      </c>
      <c r="G45" s="143">
        <v>42409</v>
      </c>
      <c r="H45" s="15"/>
      <c r="I45" s="15"/>
      <c r="J45" s="15"/>
      <c r="K45" s="15"/>
      <c r="L45" s="15"/>
      <c r="M45" s="15"/>
      <c r="N45" s="15">
        <f t="shared" si="1"/>
        <v>0</v>
      </c>
      <c r="O45" s="88">
        <f t="shared" si="2"/>
        <v>0</v>
      </c>
    </row>
    <row r="46" spans="1:15" ht="15.75">
      <c r="A46" s="16"/>
      <c r="B46" s="16"/>
      <c r="C46" s="26"/>
      <c r="D46" s="17" t="s">
        <v>134</v>
      </c>
      <c r="E46" s="92">
        <f t="shared" si="0"/>
        <v>71</v>
      </c>
      <c r="F46" s="92">
        <v>142</v>
      </c>
      <c r="G46" s="10">
        <v>42409</v>
      </c>
      <c r="H46" s="15"/>
      <c r="I46" s="15"/>
      <c r="J46" s="15"/>
      <c r="K46" s="15"/>
      <c r="L46" s="15"/>
      <c r="M46" s="15"/>
      <c r="N46" s="15">
        <f t="shared" si="1"/>
        <v>0</v>
      </c>
      <c r="O46" s="88">
        <f t="shared" si="2"/>
        <v>0</v>
      </c>
    </row>
    <row r="47" spans="1:15" ht="15.75">
      <c r="A47" s="16"/>
      <c r="B47" s="16"/>
      <c r="C47" s="26"/>
      <c r="D47" s="17" t="s">
        <v>151</v>
      </c>
      <c r="E47" s="92">
        <f t="shared" si="0"/>
        <v>71</v>
      </c>
      <c r="F47" s="92">
        <v>142</v>
      </c>
      <c r="G47" s="10">
        <v>42409</v>
      </c>
      <c r="H47" s="15"/>
      <c r="I47" s="15"/>
      <c r="J47" s="15"/>
      <c r="K47" s="15"/>
      <c r="L47" s="15"/>
      <c r="M47" s="15"/>
      <c r="N47" s="15">
        <f t="shared" si="1"/>
        <v>0</v>
      </c>
      <c r="O47" s="88">
        <f t="shared" si="2"/>
        <v>0</v>
      </c>
    </row>
    <row r="48" spans="1:15" ht="15.75">
      <c r="A48" s="16"/>
      <c r="B48" s="16"/>
      <c r="C48" s="26"/>
      <c r="D48" s="17" t="s">
        <v>135</v>
      </c>
      <c r="E48" s="92">
        <f t="shared" si="0"/>
        <v>71</v>
      </c>
      <c r="F48" s="92">
        <v>142</v>
      </c>
      <c r="G48" s="10">
        <v>42409</v>
      </c>
      <c r="H48" s="15"/>
      <c r="I48" s="15"/>
      <c r="J48" s="15"/>
      <c r="K48" s="15"/>
      <c r="L48" s="15"/>
      <c r="M48" s="15"/>
      <c r="N48" s="15">
        <f t="shared" si="1"/>
        <v>0</v>
      </c>
      <c r="O48" s="88">
        <f t="shared" si="2"/>
        <v>0</v>
      </c>
    </row>
    <row r="49" spans="1:15" ht="15.75">
      <c r="A49" s="16"/>
      <c r="B49" s="16"/>
      <c r="C49" s="26"/>
      <c r="D49" s="17" t="s">
        <v>136</v>
      </c>
      <c r="E49" s="92">
        <f t="shared" si="0"/>
        <v>71</v>
      </c>
      <c r="F49" s="92">
        <v>142</v>
      </c>
      <c r="G49" s="10">
        <v>42409</v>
      </c>
      <c r="H49" s="15"/>
      <c r="I49" s="15"/>
      <c r="J49" s="15"/>
      <c r="K49" s="15"/>
      <c r="L49" s="15"/>
      <c r="M49" s="15"/>
      <c r="N49" s="15">
        <f t="shared" si="1"/>
        <v>0</v>
      </c>
      <c r="O49" s="88">
        <f t="shared" si="2"/>
        <v>0</v>
      </c>
    </row>
    <row r="50" spans="1:15" ht="15.75">
      <c r="A50" s="21" t="s">
        <v>85</v>
      </c>
      <c r="B50" s="21">
        <v>5054</v>
      </c>
      <c r="C50" s="58" t="s">
        <v>4</v>
      </c>
      <c r="D50" s="78" t="s">
        <v>138</v>
      </c>
      <c r="E50" s="91">
        <f t="shared" si="0"/>
        <v>71</v>
      </c>
      <c r="F50" s="91">
        <v>142</v>
      </c>
      <c r="G50" s="143">
        <v>42409</v>
      </c>
      <c r="H50" s="15"/>
      <c r="I50" s="15"/>
      <c r="J50" s="15"/>
      <c r="K50" s="15"/>
      <c r="L50" s="15"/>
      <c r="M50" s="15"/>
      <c r="N50" s="15">
        <f t="shared" si="1"/>
        <v>0</v>
      </c>
      <c r="O50" s="88">
        <f t="shared" si="2"/>
        <v>0</v>
      </c>
    </row>
    <row r="51" spans="1:15" ht="15.75">
      <c r="A51" s="16"/>
      <c r="B51" s="16"/>
      <c r="C51" s="26"/>
      <c r="D51" s="17" t="s">
        <v>134</v>
      </c>
      <c r="E51" s="92">
        <f t="shared" si="0"/>
        <v>71</v>
      </c>
      <c r="F51" s="92">
        <v>142</v>
      </c>
      <c r="G51" s="10">
        <v>42409</v>
      </c>
      <c r="H51" s="15"/>
      <c r="I51" s="15"/>
      <c r="J51" s="15"/>
      <c r="K51" s="15"/>
      <c r="L51" s="15"/>
      <c r="M51" s="15"/>
      <c r="N51" s="15">
        <f t="shared" si="1"/>
        <v>0</v>
      </c>
      <c r="O51" s="88">
        <f t="shared" si="2"/>
        <v>0</v>
      </c>
    </row>
    <row r="52" spans="1:15" ht="15.75">
      <c r="A52" s="16"/>
      <c r="B52" s="16"/>
      <c r="C52" s="26"/>
      <c r="D52" s="17" t="s">
        <v>150</v>
      </c>
      <c r="E52" s="92">
        <f t="shared" si="0"/>
        <v>71</v>
      </c>
      <c r="F52" s="92">
        <v>142</v>
      </c>
      <c r="G52" s="10">
        <v>42409</v>
      </c>
      <c r="H52" s="15"/>
      <c r="I52" s="15"/>
      <c r="J52" s="15"/>
      <c r="K52" s="15"/>
      <c r="L52" s="15"/>
      <c r="M52" s="15"/>
      <c r="N52" s="15">
        <f t="shared" si="1"/>
        <v>0</v>
      </c>
      <c r="O52" s="88">
        <f t="shared" si="2"/>
        <v>0</v>
      </c>
    </row>
    <row r="53" spans="1:15" ht="15.75">
      <c r="A53" s="16"/>
      <c r="B53" s="16"/>
      <c r="C53" s="26"/>
      <c r="D53" s="17" t="s">
        <v>136</v>
      </c>
      <c r="E53" s="92">
        <f t="shared" si="0"/>
        <v>71</v>
      </c>
      <c r="F53" s="92">
        <v>142</v>
      </c>
      <c r="G53" s="10">
        <v>42409</v>
      </c>
      <c r="H53" s="15"/>
      <c r="I53" s="15"/>
      <c r="J53" s="15"/>
      <c r="K53" s="15"/>
      <c r="L53" s="15"/>
      <c r="M53" s="15"/>
      <c r="N53" s="15">
        <f t="shared" si="1"/>
        <v>0</v>
      </c>
      <c r="O53" s="88">
        <f t="shared" si="2"/>
        <v>0</v>
      </c>
    </row>
    <row r="54" spans="1:15" ht="15.75">
      <c r="A54" s="21" t="s">
        <v>86</v>
      </c>
      <c r="B54" s="21">
        <v>5068</v>
      </c>
      <c r="C54" s="58" t="s">
        <v>4</v>
      </c>
      <c r="D54" s="78" t="s">
        <v>154</v>
      </c>
      <c r="E54" s="91">
        <f t="shared" si="0"/>
        <v>71</v>
      </c>
      <c r="F54" s="91">
        <v>142</v>
      </c>
      <c r="G54" s="143">
        <v>42409</v>
      </c>
      <c r="H54" s="15"/>
      <c r="I54" s="15"/>
      <c r="J54" s="15"/>
      <c r="K54" s="15"/>
      <c r="L54" s="15"/>
      <c r="M54" s="15"/>
      <c r="N54" s="15">
        <f t="shared" si="1"/>
        <v>0</v>
      </c>
      <c r="O54" s="88">
        <f t="shared" si="2"/>
        <v>0</v>
      </c>
    </row>
    <row r="55" spans="1:15" ht="15.75">
      <c r="A55" s="21" t="s">
        <v>87</v>
      </c>
      <c r="B55" s="21">
        <v>5057</v>
      </c>
      <c r="C55" s="58" t="s">
        <v>4</v>
      </c>
      <c r="D55" s="78" t="s">
        <v>144</v>
      </c>
      <c r="E55" s="91">
        <f t="shared" si="0"/>
        <v>66.5</v>
      </c>
      <c r="F55" s="91">
        <v>133</v>
      </c>
      <c r="G55" s="143">
        <v>42409</v>
      </c>
      <c r="H55" s="15"/>
      <c r="I55" s="15"/>
      <c r="J55" s="15"/>
      <c r="K55" s="15"/>
      <c r="L55" s="15"/>
      <c r="M55" s="15"/>
      <c r="N55" s="15">
        <f t="shared" si="1"/>
        <v>0</v>
      </c>
      <c r="O55" s="88">
        <f t="shared" si="2"/>
        <v>0</v>
      </c>
    </row>
    <row r="56" spans="1:15" ht="15.75">
      <c r="A56" s="16"/>
      <c r="B56" s="16"/>
      <c r="C56" s="26"/>
      <c r="D56" s="17" t="s">
        <v>139</v>
      </c>
      <c r="E56" s="92">
        <f t="shared" si="0"/>
        <v>66.5</v>
      </c>
      <c r="F56" s="92">
        <v>133</v>
      </c>
      <c r="G56" s="10">
        <v>42409</v>
      </c>
      <c r="H56" s="15"/>
      <c r="I56" s="15"/>
      <c r="J56" s="15"/>
      <c r="K56" s="15"/>
      <c r="L56" s="15"/>
      <c r="M56" s="15"/>
      <c r="N56" s="15">
        <f t="shared" si="1"/>
        <v>0</v>
      </c>
      <c r="O56" s="88">
        <f t="shared" si="2"/>
        <v>0</v>
      </c>
    </row>
    <row r="57" spans="1:15" ht="15.75">
      <c r="A57" s="16"/>
      <c r="B57" s="16"/>
      <c r="C57" s="26"/>
      <c r="D57" s="17" t="s">
        <v>136</v>
      </c>
      <c r="E57" s="92">
        <f t="shared" si="0"/>
        <v>66.5</v>
      </c>
      <c r="F57" s="92">
        <v>133</v>
      </c>
      <c r="G57" s="10">
        <v>42409</v>
      </c>
      <c r="H57" s="15"/>
      <c r="I57" s="15"/>
      <c r="J57" s="15"/>
      <c r="K57" s="15"/>
      <c r="L57" s="15"/>
      <c r="M57" s="15"/>
      <c r="N57" s="15">
        <f t="shared" si="1"/>
        <v>0</v>
      </c>
      <c r="O57" s="88">
        <f t="shared" si="2"/>
        <v>0</v>
      </c>
    </row>
    <row r="58" spans="1:15" ht="15.75">
      <c r="A58" s="21" t="s">
        <v>88</v>
      </c>
      <c r="B58" s="21">
        <v>5056</v>
      </c>
      <c r="C58" s="21" t="s">
        <v>89</v>
      </c>
      <c r="D58" s="78" t="s">
        <v>131</v>
      </c>
      <c r="E58" s="91">
        <f t="shared" si="0"/>
        <v>47.5</v>
      </c>
      <c r="F58" s="91">
        <v>95</v>
      </c>
      <c r="G58" s="143">
        <v>42409</v>
      </c>
      <c r="H58" s="15"/>
      <c r="I58" s="15"/>
      <c r="J58" s="15"/>
      <c r="K58" s="15"/>
      <c r="L58" s="15"/>
      <c r="M58" s="15"/>
      <c r="N58" s="15">
        <f t="shared" si="1"/>
        <v>0</v>
      </c>
      <c r="O58" s="88">
        <f t="shared" si="2"/>
        <v>0</v>
      </c>
    </row>
    <row r="59" spans="1:15" ht="15.75">
      <c r="A59" s="16"/>
      <c r="B59" s="16"/>
      <c r="C59" s="58"/>
      <c r="D59" s="17" t="s">
        <v>139</v>
      </c>
      <c r="E59" s="92">
        <f t="shared" si="0"/>
        <v>47.5</v>
      </c>
      <c r="F59" s="92">
        <v>95</v>
      </c>
      <c r="G59" s="10">
        <v>42409</v>
      </c>
      <c r="H59" s="15"/>
      <c r="I59" s="15"/>
      <c r="J59" s="15"/>
      <c r="K59" s="15"/>
      <c r="L59" s="15"/>
      <c r="M59" s="15"/>
      <c r="N59" s="15">
        <f t="shared" si="1"/>
        <v>0</v>
      </c>
      <c r="O59" s="88">
        <f t="shared" si="2"/>
        <v>0</v>
      </c>
    </row>
    <row r="60" spans="1:15" ht="15.75">
      <c r="A60" s="21" t="s">
        <v>90</v>
      </c>
      <c r="B60" s="21">
        <v>5067</v>
      </c>
      <c r="C60" s="58" t="s">
        <v>4</v>
      </c>
      <c r="D60" s="78" t="s">
        <v>154</v>
      </c>
      <c r="E60" s="91">
        <f t="shared" si="0"/>
        <v>66.5</v>
      </c>
      <c r="F60" s="91">
        <v>133</v>
      </c>
      <c r="G60" s="143">
        <v>42409</v>
      </c>
      <c r="H60" s="15"/>
      <c r="I60" s="15"/>
      <c r="J60" s="15"/>
      <c r="K60" s="15"/>
      <c r="L60" s="15"/>
      <c r="M60" s="15"/>
      <c r="N60" s="15">
        <f t="shared" si="1"/>
        <v>0</v>
      </c>
      <c r="O60" s="88">
        <f t="shared" si="2"/>
        <v>0</v>
      </c>
    </row>
    <row r="61" spans="1:15" ht="15.75">
      <c r="A61" s="21" t="s">
        <v>91</v>
      </c>
      <c r="B61" s="21">
        <v>5055</v>
      </c>
      <c r="C61" s="58" t="s">
        <v>4</v>
      </c>
      <c r="D61" s="78" t="s">
        <v>131</v>
      </c>
      <c r="E61" s="91">
        <f t="shared" si="0"/>
        <v>62.5</v>
      </c>
      <c r="F61" s="91">
        <v>125</v>
      </c>
      <c r="G61" s="143">
        <v>42409</v>
      </c>
      <c r="H61" s="15"/>
      <c r="I61" s="15"/>
      <c r="J61" s="15"/>
      <c r="K61" s="15"/>
      <c r="L61" s="15"/>
      <c r="M61" s="15"/>
      <c r="N61" s="15">
        <f t="shared" si="1"/>
        <v>0</v>
      </c>
      <c r="O61" s="88">
        <f t="shared" si="2"/>
        <v>0</v>
      </c>
    </row>
    <row r="62" spans="1:15" ht="15.75">
      <c r="A62" s="16"/>
      <c r="B62" s="16"/>
      <c r="C62" s="26"/>
      <c r="D62" s="17" t="s">
        <v>144</v>
      </c>
      <c r="E62" s="92">
        <f t="shared" si="0"/>
        <v>62.5</v>
      </c>
      <c r="F62" s="92">
        <v>125</v>
      </c>
      <c r="G62" s="10">
        <v>42409</v>
      </c>
      <c r="H62" s="15"/>
      <c r="I62" s="15"/>
      <c r="J62" s="15"/>
      <c r="K62" s="15"/>
      <c r="L62" s="15"/>
      <c r="M62" s="15"/>
      <c r="N62" s="15">
        <f t="shared" si="1"/>
        <v>0</v>
      </c>
      <c r="O62" s="88">
        <f t="shared" si="2"/>
        <v>0</v>
      </c>
    </row>
    <row r="63" spans="1:15" ht="15.75">
      <c r="A63" s="16"/>
      <c r="B63" s="16"/>
      <c r="C63" s="26"/>
      <c r="D63" s="17" t="s">
        <v>134</v>
      </c>
      <c r="E63" s="92">
        <f t="shared" si="0"/>
        <v>62.5</v>
      </c>
      <c r="F63" s="92">
        <v>125</v>
      </c>
      <c r="G63" s="10">
        <v>42409</v>
      </c>
      <c r="H63" s="15"/>
      <c r="I63" s="15"/>
      <c r="J63" s="15"/>
      <c r="K63" s="15"/>
      <c r="L63" s="15"/>
      <c r="M63" s="15"/>
      <c r="N63" s="15">
        <f t="shared" si="1"/>
        <v>0</v>
      </c>
      <c r="O63" s="88">
        <f t="shared" si="2"/>
        <v>0</v>
      </c>
    </row>
    <row r="64" spans="1:15" ht="15.75">
      <c r="A64" s="16"/>
      <c r="B64" s="16"/>
      <c r="C64" s="26"/>
      <c r="D64" s="17" t="s">
        <v>139</v>
      </c>
      <c r="E64" s="92">
        <f t="shared" si="0"/>
        <v>62.5</v>
      </c>
      <c r="F64" s="92">
        <v>125</v>
      </c>
      <c r="G64" s="10">
        <v>42409</v>
      </c>
      <c r="H64" s="15"/>
      <c r="I64" s="15"/>
      <c r="J64" s="15"/>
      <c r="K64" s="15"/>
      <c r="L64" s="15"/>
      <c r="M64" s="15"/>
      <c r="N64" s="15">
        <f t="shared" si="1"/>
        <v>0</v>
      </c>
      <c r="O64" s="88">
        <f t="shared" si="2"/>
        <v>0</v>
      </c>
    </row>
    <row r="65" spans="1:15" ht="15.75">
      <c r="A65" s="16"/>
      <c r="B65" s="16"/>
      <c r="C65" s="26"/>
      <c r="D65" s="17" t="s">
        <v>135</v>
      </c>
      <c r="E65" s="92">
        <f t="shared" si="0"/>
        <v>62.5</v>
      </c>
      <c r="F65" s="92">
        <v>125</v>
      </c>
      <c r="G65" s="10">
        <v>42409</v>
      </c>
      <c r="H65" s="15"/>
      <c r="I65" s="15"/>
      <c r="J65" s="15"/>
      <c r="K65" s="15"/>
      <c r="L65" s="15"/>
      <c r="M65" s="15"/>
      <c r="N65" s="15">
        <f t="shared" si="1"/>
        <v>0</v>
      </c>
      <c r="O65" s="88">
        <f t="shared" si="2"/>
        <v>0</v>
      </c>
    </row>
    <row r="66" spans="1:15" ht="15.75">
      <c r="A66" s="16"/>
      <c r="B66" s="16"/>
      <c r="C66" s="26"/>
      <c r="D66" s="17" t="s">
        <v>136</v>
      </c>
      <c r="E66" s="92">
        <f t="shared" si="0"/>
        <v>62.5</v>
      </c>
      <c r="F66" s="92">
        <v>125</v>
      </c>
      <c r="G66" s="10">
        <v>42409</v>
      </c>
      <c r="H66" s="15"/>
      <c r="I66" s="15"/>
      <c r="J66" s="15"/>
      <c r="K66" s="15"/>
      <c r="L66" s="15"/>
      <c r="M66" s="15"/>
      <c r="N66" s="15">
        <f t="shared" si="1"/>
        <v>0</v>
      </c>
      <c r="O66" s="88">
        <f t="shared" si="2"/>
        <v>0</v>
      </c>
    </row>
    <row r="67" spans="1:15" ht="15.75">
      <c r="A67" s="21" t="s">
        <v>92</v>
      </c>
      <c r="B67" s="21">
        <v>5061</v>
      </c>
      <c r="C67" s="58" t="s">
        <v>4</v>
      </c>
      <c r="D67" s="78" t="s">
        <v>131</v>
      </c>
      <c r="E67" s="91">
        <f t="shared" si="0"/>
        <v>62.5</v>
      </c>
      <c r="F67" s="91">
        <v>125</v>
      </c>
      <c r="G67" s="143">
        <v>42409</v>
      </c>
      <c r="H67" s="15"/>
      <c r="I67" s="15"/>
      <c r="J67" s="15"/>
      <c r="K67" s="15"/>
      <c r="L67" s="15"/>
      <c r="M67" s="15"/>
      <c r="N67" s="15">
        <f t="shared" si="1"/>
        <v>0</v>
      </c>
      <c r="O67" s="88">
        <f t="shared" si="2"/>
        <v>0</v>
      </c>
    </row>
    <row r="68" spans="1:15" ht="15.75">
      <c r="A68" s="16"/>
      <c r="B68" s="16"/>
      <c r="C68" s="26"/>
      <c r="D68" s="17" t="s">
        <v>139</v>
      </c>
      <c r="E68" s="92">
        <f t="shared" si="0"/>
        <v>62.5</v>
      </c>
      <c r="F68" s="92">
        <v>125</v>
      </c>
      <c r="G68" s="10">
        <v>42409</v>
      </c>
      <c r="H68" s="15"/>
      <c r="I68" s="15"/>
      <c r="J68" s="15"/>
      <c r="K68" s="15"/>
      <c r="L68" s="15"/>
      <c r="M68" s="15"/>
      <c r="N68" s="15">
        <f t="shared" si="1"/>
        <v>0</v>
      </c>
      <c r="O68" s="88">
        <f t="shared" si="2"/>
        <v>0</v>
      </c>
    </row>
    <row r="69" spans="1:15" ht="15.75">
      <c r="A69" s="21" t="s">
        <v>23</v>
      </c>
      <c r="B69" s="21">
        <v>5059</v>
      </c>
      <c r="C69" s="58" t="s">
        <v>4</v>
      </c>
      <c r="D69" s="78" t="s">
        <v>137</v>
      </c>
      <c r="E69" s="91">
        <f t="shared" si="0"/>
        <v>52.5</v>
      </c>
      <c r="F69" s="91">
        <v>105</v>
      </c>
      <c r="G69" s="143">
        <v>42409</v>
      </c>
      <c r="H69" s="15"/>
      <c r="I69" s="15"/>
      <c r="J69" s="15"/>
      <c r="K69" s="15"/>
      <c r="L69" s="15"/>
      <c r="M69" s="15"/>
      <c r="N69" s="15">
        <f t="shared" si="1"/>
        <v>0</v>
      </c>
      <c r="O69" s="88">
        <f t="shared" si="2"/>
        <v>0</v>
      </c>
    </row>
    <row r="70" spans="1:15" ht="15.75">
      <c r="A70" s="16"/>
      <c r="B70" s="16"/>
      <c r="C70" s="26"/>
      <c r="D70" s="17" t="s">
        <v>131</v>
      </c>
      <c r="E70" s="92">
        <f t="shared" si="0"/>
        <v>52.5</v>
      </c>
      <c r="F70" s="92">
        <v>105</v>
      </c>
      <c r="G70" s="10">
        <v>42409</v>
      </c>
      <c r="H70" s="15"/>
      <c r="I70" s="15"/>
      <c r="J70" s="15"/>
      <c r="K70" s="15"/>
      <c r="L70" s="15"/>
      <c r="M70" s="15"/>
      <c r="N70" s="15">
        <f t="shared" si="1"/>
        <v>0</v>
      </c>
      <c r="O70" s="88">
        <f t="shared" si="2"/>
        <v>0</v>
      </c>
    </row>
    <row r="71" spans="1:15" ht="15.75">
      <c r="A71" s="16"/>
      <c r="B71" s="16"/>
      <c r="C71" s="26"/>
      <c r="D71" s="17" t="s">
        <v>144</v>
      </c>
      <c r="E71" s="92">
        <f t="shared" si="0"/>
        <v>52.5</v>
      </c>
      <c r="F71" s="92">
        <v>105</v>
      </c>
      <c r="G71" s="10">
        <v>42409</v>
      </c>
      <c r="H71" s="15"/>
      <c r="I71" s="15"/>
      <c r="J71" s="15"/>
      <c r="K71" s="15"/>
      <c r="L71" s="15"/>
      <c r="M71" s="15"/>
      <c r="N71" s="15">
        <f t="shared" si="1"/>
        <v>0</v>
      </c>
      <c r="O71" s="88">
        <f t="shared" si="2"/>
        <v>0</v>
      </c>
    </row>
    <row r="72" spans="1:15" ht="15.75">
      <c r="A72" s="16"/>
      <c r="B72" s="16"/>
      <c r="C72" s="26"/>
      <c r="D72" s="17" t="s">
        <v>134</v>
      </c>
      <c r="E72" s="92">
        <f t="shared" si="0"/>
        <v>52.5</v>
      </c>
      <c r="F72" s="92">
        <v>105</v>
      </c>
      <c r="G72" s="10">
        <v>42409</v>
      </c>
      <c r="H72" s="15"/>
      <c r="I72" s="15"/>
      <c r="J72" s="15"/>
      <c r="K72" s="15"/>
      <c r="L72" s="15"/>
      <c r="M72" s="15"/>
      <c r="N72" s="15">
        <f t="shared" si="1"/>
        <v>0</v>
      </c>
      <c r="O72" s="88">
        <f t="shared" si="2"/>
        <v>0</v>
      </c>
    </row>
    <row r="73" spans="1:15" ht="15.75">
      <c r="A73" s="16"/>
      <c r="B73" s="16"/>
      <c r="C73" s="26"/>
      <c r="D73" s="17" t="s">
        <v>139</v>
      </c>
      <c r="E73" s="92">
        <f t="shared" si="0"/>
        <v>52.5</v>
      </c>
      <c r="F73" s="92">
        <v>105</v>
      </c>
      <c r="G73" s="10">
        <v>42409</v>
      </c>
      <c r="H73" s="15"/>
      <c r="I73" s="15"/>
      <c r="J73" s="15"/>
      <c r="K73" s="15"/>
      <c r="L73" s="15"/>
      <c r="M73" s="15"/>
      <c r="N73" s="15">
        <f t="shared" si="1"/>
        <v>0</v>
      </c>
      <c r="O73" s="88">
        <f t="shared" si="2"/>
        <v>0</v>
      </c>
    </row>
    <row r="74" spans="1:15" ht="15.75">
      <c r="A74" s="16"/>
      <c r="B74" s="16"/>
      <c r="C74" s="26"/>
      <c r="D74" s="17" t="s">
        <v>151</v>
      </c>
      <c r="E74" s="92">
        <f t="shared" si="0"/>
        <v>52.5</v>
      </c>
      <c r="F74" s="92">
        <v>105</v>
      </c>
      <c r="G74" s="10">
        <v>42409</v>
      </c>
      <c r="H74" s="15"/>
      <c r="I74" s="15"/>
      <c r="J74" s="15"/>
      <c r="K74" s="15"/>
      <c r="L74" s="15"/>
      <c r="M74" s="15"/>
      <c r="N74" s="15">
        <f t="shared" si="1"/>
        <v>0</v>
      </c>
      <c r="O74" s="88">
        <f t="shared" si="2"/>
        <v>0</v>
      </c>
    </row>
    <row r="75" spans="1:15" ht="15.75">
      <c r="A75" s="16"/>
      <c r="B75" s="16"/>
      <c r="C75" s="26"/>
      <c r="D75" s="17" t="s">
        <v>135</v>
      </c>
      <c r="E75" s="92">
        <f t="shared" si="0"/>
        <v>52.5</v>
      </c>
      <c r="F75" s="92">
        <v>105</v>
      </c>
      <c r="G75" s="10">
        <v>42409</v>
      </c>
      <c r="H75" s="15"/>
      <c r="I75" s="15"/>
      <c r="J75" s="15"/>
      <c r="K75" s="15"/>
      <c r="L75" s="15"/>
      <c r="M75" s="15"/>
      <c r="N75" s="15">
        <f t="shared" si="1"/>
        <v>0</v>
      </c>
      <c r="O75" s="88">
        <f t="shared" si="2"/>
        <v>0</v>
      </c>
    </row>
    <row r="76" spans="1:15" ht="15.75">
      <c r="A76" s="16"/>
      <c r="B76" s="16"/>
      <c r="C76" s="26"/>
      <c r="D76" s="17" t="s">
        <v>158</v>
      </c>
      <c r="E76" s="92">
        <f t="shared" ref="E76:E89" si="3">F76/2</f>
        <v>52.5</v>
      </c>
      <c r="F76" s="92">
        <v>105</v>
      </c>
      <c r="G76" s="10">
        <v>42409</v>
      </c>
      <c r="H76" s="15"/>
      <c r="I76" s="15"/>
      <c r="J76" s="15"/>
      <c r="K76" s="15"/>
      <c r="L76" s="15"/>
      <c r="M76" s="15"/>
      <c r="N76" s="15">
        <f t="shared" ref="N76:N89" si="4">SUM(H76:M76)</f>
        <v>0</v>
      </c>
      <c r="O76" s="88">
        <f t="shared" ref="O76:O89" si="5">N76*E76</f>
        <v>0</v>
      </c>
    </row>
    <row r="77" spans="1:15" ht="15.75">
      <c r="A77" s="21" t="s">
        <v>93</v>
      </c>
      <c r="B77" s="21">
        <v>5065</v>
      </c>
      <c r="C77" s="58" t="s">
        <v>4</v>
      </c>
      <c r="D77" s="78" t="s">
        <v>131</v>
      </c>
      <c r="E77" s="91">
        <f t="shared" si="3"/>
        <v>24.5</v>
      </c>
      <c r="F77" s="91">
        <v>49</v>
      </c>
      <c r="G77" s="143">
        <v>42409</v>
      </c>
      <c r="H77" s="15"/>
      <c r="I77" s="15"/>
      <c r="J77" s="15"/>
      <c r="K77" s="15"/>
      <c r="L77" s="15"/>
      <c r="M77" s="15"/>
      <c r="N77" s="15">
        <f t="shared" si="4"/>
        <v>0</v>
      </c>
      <c r="O77" s="88">
        <f t="shared" si="5"/>
        <v>0</v>
      </c>
    </row>
    <row r="78" spans="1:15" ht="15.75">
      <c r="A78" s="16"/>
      <c r="B78" s="16"/>
      <c r="C78" s="26"/>
      <c r="D78" s="17" t="s">
        <v>134</v>
      </c>
      <c r="E78" s="92">
        <f t="shared" si="3"/>
        <v>24.5</v>
      </c>
      <c r="F78" s="92">
        <v>49</v>
      </c>
      <c r="G78" s="10">
        <v>42409</v>
      </c>
      <c r="H78" s="15"/>
      <c r="I78" s="15"/>
      <c r="J78" s="15"/>
      <c r="K78" s="15"/>
      <c r="L78" s="15"/>
      <c r="M78" s="15"/>
      <c r="N78" s="15">
        <f t="shared" si="4"/>
        <v>0</v>
      </c>
      <c r="O78" s="88">
        <f t="shared" si="5"/>
        <v>0</v>
      </c>
    </row>
    <row r="79" spans="1:15" ht="15.75">
      <c r="A79" s="16"/>
      <c r="B79" s="16"/>
      <c r="C79" s="26"/>
      <c r="D79" s="17" t="s">
        <v>139</v>
      </c>
      <c r="E79" s="92">
        <f t="shared" si="3"/>
        <v>24.5</v>
      </c>
      <c r="F79" s="92">
        <v>49</v>
      </c>
      <c r="G79" s="10">
        <v>42409</v>
      </c>
      <c r="H79" s="15"/>
      <c r="I79" s="15"/>
      <c r="J79" s="15"/>
      <c r="K79" s="15"/>
      <c r="L79" s="15"/>
      <c r="M79" s="15"/>
      <c r="N79" s="15">
        <f t="shared" si="4"/>
        <v>0</v>
      </c>
      <c r="O79" s="88">
        <f t="shared" si="5"/>
        <v>0</v>
      </c>
    </row>
    <row r="80" spans="1:15" ht="15.75">
      <c r="A80" s="21" t="s">
        <v>94</v>
      </c>
      <c r="B80" s="21">
        <v>5066</v>
      </c>
      <c r="C80" s="58" t="s">
        <v>4</v>
      </c>
      <c r="D80" s="78" t="s">
        <v>131</v>
      </c>
      <c r="E80" s="91">
        <f t="shared" si="3"/>
        <v>26.5</v>
      </c>
      <c r="F80" s="91">
        <v>53</v>
      </c>
      <c r="G80" s="143">
        <v>42409</v>
      </c>
      <c r="H80" s="15"/>
      <c r="I80" s="15"/>
      <c r="J80" s="15"/>
      <c r="K80" s="15"/>
      <c r="L80" s="15"/>
      <c r="M80" s="15"/>
      <c r="N80" s="15">
        <f t="shared" si="4"/>
        <v>0</v>
      </c>
      <c r="O80" s="88">
        <f t="shared" si="5"/>
        <v>0</v>
      </c>
    </row>
    <row r="81" spans="1:15" ht="15.75">
      <c r="A81" s="16"/>
      <c r="B81" s="16"/>
      <c r="C81" s="26"/>
      <c r="D81" s="17" t="s">
        <v>151</v>
      </c>
      <c r="E81" s="92">
        <f t="shared" si="3"/>
        <v>26.5</v>
      </c>
      <c r="F81" s="92">
        <v>53</v>
      </c>
      <c r="G81" s="10">
        <v>42409</v>
      </c>
      <c r="H81" s="15"/>
      <c r="I81" s="15"/>
      <c r="J81" s="15"/>
      <c r="K81" s="15"/>
      <c r="L81" s="15"/>
      <c r="M81" s="15"/>
      <c r="N81" s="15">
        <f t="shared" si="4"/>
        <v>0</v>
      </c>
      <c r="O81" s="88">
        <f t="shared" si="5"/>
        <v>0</v>
      </c>
    </row>
    <row r="82" spans="1:15" ht="15.75">
      <c r="A82" s="21" t="s">
        <v>95</v>
      </c>
      <c r="B82" s="21">
        <v>5052</v>
      </c>
      <c r="C82" s="58" t="s">
        <v>4</v>
      </c>
      <c r="D82" s="78" t="s">
        <v>134</v>
      </c>
      <c r="E82" s="91">
        <f t="shared" si="3"/>
        <v>90</v>
      </c>
      <c r="F82" s="91">
        <v>180</v>
      </c>
      <c r="G82" s="143">
        <v>42409</v>
      </c>
      <c r="H82" s="15"/>
      <c r="I82" s="15"/>
      <c r="J82" s="15"/>
      <c r="K82" s="15"/>
      <c r="L82" s="15"/>
      <c r="M82" s="15"/>
      <c r="N82" s="15">
        <f t="shared" si="4"/>
        <v>0</v>
      </c>
      <c r="O82" s="88">
        <f t="shared" si="5"/>
        <v>0</v>
      </c>
    </row>
    <row r="83" spans="1:15" ht="15.75">
      <c r="A83" s="16"/>
      <c r="B83" s="16"/>
      <c r="C83" s="26"/>
      <c r="D83" s="17" t="s">
        <v>142</v>
      </c>
      <c r="E83" s="92">
        <f t="shared" si="3"/>
        <v>90</v>
      </c>
      <c r="F83" s="92">
        <v>180</v>
      </c>
      <c r="G83" s="10">
        <v>42409</v>
      </c>
      <c r="H83" s="15"/>
      <c r="I83" s="15"/>
      <c r="J83" s="15"/>
      <c r="K83" s="15"/>
      <c r="L83" s="15"/>
      <c r="M83" s="15"/>
      <c r="N83" s="15">
        <f t="shared" si="4"/>
        <v>0</v>
      </c>
      <c r="O83" s="88">
        <f t="shared" si="5"/>
        <v>0</v>
      </c>
    </row>
    <row r="84" spans="1:15" ht="15.75">
      <c r="A84" s="16"/>
      <c r="B84" s="16"/>
      <c r="C84" s="26"/>
      <c r="D84" s="17" t="s">
        <v>136</v>
      </c>
      <c r="E84" s="92">
        <f t="shared" si="3"/>
        <v>90</v>
      </c>
      <c r="F84" s="92">
        <v>180</v>
      </c>
      <c r="G84" s="10">
        <v>42409</v>
      </c>
      <c r="H84" s="15"/>
      <c r="I84" s="15"/>
      <c r="J84" s="15"/>
      <c r="K84" s="15"/>
      <c r="L84" s="15"/>
      <c r="M84" s="15"/>
      <c r="N84" s="15">
        <f t="shared" si="4"/>
        <v>0</v>
      </c>
      <c r="O84" s="88">
        <f t="shared" si="5"/>
        <v>0</v>
      </c>
    </row>
    <row r="85" spans="1:15" ht="15.75">
      <c r="A85" s="21" t="s">
        <v>96</v>
      </c>
      <c r="B85" s="21">
        <v>5053</v>
      </c>
      <c r="C85" s="21" t="s">
        <v>4</v>
      </c>
      <c r="D85" s="78" t="s">
        <v>144</v>
      </c>
      <c r="E85" s="91">
        <f t="shared" si="3"/>
        <v>80</v>
      </c>
      <c r="F85" s="91">
        <v>160</v>
      </c>
      <c r="G85" s="143">
        <v>42409</v>
      </c>
      <c r="H85" s="15"/>
      <c r="I85" s="15"/>
      <c r="J85" s="15"/>
      <c r="K85" s="15"/>
      <c r="L85" s="15"/>
      <c r="M85" s="15"/>
      <c r="N85" s="15">
        <f t="shared" si="4"/>
        <v>0</v>
      </c>
      <c r="O85" s="88">
        <f t="shared" si="5"/>
        <v>0</v>
      </c>
    </row>
    <row r="86" spans="1:15" ht="15.75">
      <c r="A86" s="55"/>
      <c r="B86" s="55"/>
      <c r="C86" s="55"/>
      <c r="D86" s="59" t="s">
        <v>134</v>
      </c>
      <c r="E86" s="92">
        <f t="shared" si="3"/>
        <v>80</v>
      </c>
      <c r="F86" s="92">
        <v>160</v>
      </c>
      <c r="G86" s="10">
        <v>42409</v>
      </c>
      <c r="H86" s="15"/>
      <c r="I86" s="15"/>
      <c r="J86" s="15"/>
      <c r="K86" s="15"/>
      <c r="L86" s="15"/>
      <c r="M86" s="15"/>
      <c r="N86" s="15">
        <f t="shared" si="4"/>
        <v>0</v>
      </c>
      <c r="O86" s="88">
        <f t="shared" si="5"/>
        <v>0</v>
      </c>
    </row>
    <row r="87" spans="1:15" ht="15.75">
      <c r="A87" s="55"/>
      <c r="B87" s="55"/>
      <c r="C87" s="55"/>
      <c r="D87" s="59" t="s">
        <v>141</v>
      </c>
      <c r="E87" s="92">
        <f t="shared" si="3"/>
        <v>80</v>
      </c>
      <c r="F87" s="92">
        <v>160</v>
      </c>
      <c r="G87" s="10">
        <v>42409</v>
      </c>
      <c r="H87" s="15"/>
      <c r="I87" s="15"/>
      <c r="J87" s="15"/>
      <c r="K87" s="15"/>
      <c r="L87" s="15"/>
      <c r="M87" s="15"/>
      <c r="N87" s="15">
        <f t="shared" si="4"/>
        <v>0</v>
      </c>
      <c r="O87" s="88">
        <f t="shared" si="5"/>
        <v>0</v>
      </c>
    </row>
    <row r="88" spans="1:15" ht="15.75">
      <c r="A88" s="21" t="s">
        <v>104</v>
      </c>
      <c r="B88" s="21">
        <v>5070</v>
      </c>
      <c r="C88" s="21" t="s">
        <v>4</v>
      </c>
      <c r="D88" s="78" t="s">
        <v>143</v>
      </c>
      <c r="E88" s="91">
        <f t="shared" si="3"/>
        <v>57.5</v>
      </c>
      <c r="F88" s="91">
        <v>115</v>
      </c>
      <c r="G88" s="143">
        <v>42409</v>
      </c>
      <c r="H88" s="15"/>
      <c r="I88" s="15"/>
      <c r="J88" s="15"/>
      <c r="K88" s="15"/>
      <c r="L88" s="15"/>
      <c r="M88" s="15"/>
      <c r="N88" s="15">
        <f t="shared" si="4"/>
        <v>0</v>
      </c>
      <c r="O88" s="88">
        <f t="shared" si="5"/>
        <v>0</v>
      </c>
    </row>
    <row r="89" spans="1:15" ht="16.5" thickBot="1">
      <c r="A89" s="16"/>
      <c r="B89" s="16"/>
      <c r="C89" s="16"/>
      <c r="D89" s="17" t="s">
        <v>149</v>
      </c>
      <c r="E89" s="92">
        <f t="shared" si="3"/>
        <v>57.5</v>
      </c>
      <c r="F89" s="92">
        <v>115</v>
      </c>
      <c r="G89" s="10">
        <v>42409</v>
      </c>
      <c r="H89" s="15"/>
      <c r="I89" s="15"/>
      <c r="J89" s="15"/>
      <c r="K89" s="15"/>
      <c r="L89" s="15"/>
      <c r="M89" s="15"/>
      <c r="N89" s="15">
        <f t="shared" si="4"/>
        <v>0</v>
      </c>
      <c r="O89" s="88">
        <f t="shared" si="5"/>
        <v>0</v>
      </c>
    </row>
    <row r="90" spans="1:15" ht="16.5" thickBot="1">
      <c r="L90" s="71" t="s">
        <v>130</v>
      </c>
      <c r="M90" s="72"/>
      <c r="N90" s="126">
        <f>SUM(N10:N89)</f>
        <v>0</v>
      </c>
      <c r="O90" s="127">
        <f>SUM(O10:O89)</f>
        <v>0</v>
      </c>
    </row>
  </sheetData>
  <mergeCells count="9">
    <mergeCell ref="A9:D9"/>
    <mergeCell ref="L90:M90"/>
    <mergeCell ref="H8:M8"/>
    <mergeCell ref="A2:B3"/>
    <mergeCell ref="C2:G3"/>
    <mergeCell ref="A4:B4"/>
    <mergeCell ref="C4:G4"/>
    <mergeCell ref="E5:G5"/>
    <mergeCell ref="A6:N6"/>
  </mergeCells>
  <hyperlinks>
    <hyperlink ref="A1" r:id="rId1" xr:uid="{A950AD94-7239-428C-ABC4-A9C4990804D5}"/>
    <hyperlink ref="B1" r:id="rId2" xr:uid="{FDA4E3D9-0A8B-49C6-B263-4F01B8F6D5A1}"/>
    <hyperlink ref="E1" r:id="rId3" xr:uid="{3588B901-28C6-4F37-967A-75F572941C88}"/>
  </hyperlinks>
  <pageMargins left="0.7" right="0.7" top="0.75" bottom="0.75" header="0.3" footer="0.3"/>
  <pageSetup paperSize="9" orientation="portrait" horizontalDpi="1200" verticalDpi="1200" r:id="rId4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3C4C4-0F36-4B7B-959D-4A39C696DD12}">
  <dimension ref="A1:K37"/>
  <sheetViews>
    <sheetView zoomScale="80" zoomScaleNormal="80" workbookViewId="0">
      <pane xSplit="11" ySplit="8" topLeftCell="L9" activePane="bottomRight" state="frozen"/>
      <selection pane="topRight" activeCell="L1" sqref="L1"/>
      <selection pane="bottomLeft" activeCell="A9" sqref="A9"/>
      <selection pane="bottomRight" activeCell="K9" sqref="A9:K9"/>
    </sheetView>
  </sheetViews>
  <sheetFormatPr defaultRowHeight="12.75"/>
  <cols>
    <col min="1" max="1" width="17.875" customWidth="1"/>
    <col min="3" max="3" width="10" customWidth="1"/>
    <col min="4" max="4" width="9.5" customWidth="1"/>
    <col min="5" max="5" width="14.125" customWidth="1"/>
    <col min="7" max="7" width="13.5" customWidth="1"/>
    <col min="10" max="10" width="13.125" customWidth="1"/>
    <col min="11" max="11" width="13.875" customWidth="1"/>
  </cols>
  <sheetData>
    <row r="1" spans="1:11" ht="15.75">
      <c r="A1" s="27" t="s">
        <v>113</v>
      </c>
      <c r="B1" s="27" t="s">
        <v>112</v>
      </c>
      <c r="C1" s="28"/>
      <c r="D1" s="28"/>
      <c r="E1" s="27" t="s">
        <v>111</v>
      </c>
      <c r="F1" s="29"/>
      <c r="G1" s="29"/>
      <c r="K1" s="1"/>
    </row>
    <row r="2" spans="1:11">
      <c r="A2" s="67"/>
      <c r="B2" s="67"/>
      <c r="C2" s="69"/>
      <c r="D2" s="69"/>
      <c r="E2" s="69"/>
      <c r="F2" s="69"/>
      <c r="G2" s="69"/>
      <c r="K2" s="1"/>
    </row>
    <row r="3" spans="1:11">
      <c r="A3" s="67"/>
      <c r="B3" s="67"/>
      <c r="C3" s="69"/>
      <c r="D3" s="69"/>
      <c r="E3" s="69"/>
      <c r="F3" s="69"/>
      <c r="G3" s="69"/>
      <c r="K3" s="1"/>
    </row>
    <row r="4" spans="1:11" ht="54" customHeight="1">
      <c r="A4" s="68"/>
      <c r="B4" s="68"/>
      <c r="C4" s="69"/>
      <c r="D4" s="69"/>
      <c r="E4" s="69"/>
      <c r="F4" s="69"/>
      <c r="G4" s="69"/>
      <c r="K4" s="1"/>
    </row>
    <row r="5" spans="1:11" ht="15.75">
      <c r="A5" s="30" t="s">
        <v>114</v>
      </c>
      <c r="B5" s="31"/>
      <c r="C5" s="32" t="s">
        <v>120</v>
      </c>
      <c r="D5" s="33"/>
      <c r="E5" s="70" t="s">
        <v>121</v>
      </c>
      <c r="F5" s="70"/>
      <c r="G5" s="70"/>
      <c r="K5" s="1"/>
    </row>
    <row r="6" spans="1:11" ht="15.75">
      <c r="A6" s="60" t="s">
        <v>122</v>
      </c>
      <c r="B6" s="61"/>
      <c r="C6" s="61"/>
      <c r="D6" s="61"/>
      <c r="E6" s="61"/>
      <c r="F6" s="61"/>
      <c r="G6" s="61"/>
      <c r="H6" s="63"/>
      <c r="I6" s="63"/>
      <c r="J6" s="63"/>
      <c r="K6" s="1"/>
    </row>
    <row r="7" spans="1:11" ht="16.5" thickBot="1">
      <c r="A7" s="35" t="s">
        <v>115</v>
      </c>
      <c r="B7" s="36"/>
      <c r="C7" s="36"/>
      <c r="D7" s="36"/>
      <c r="E7" s="36"/>
      <c r="F7" s="36"/>
      <c r="G7" s="36"/>
      <c r="H7" s="38"/>
      <c r="I7" s="38"/>
      <c r="J7" s="38"/>
      <c r="K7" s="1"/>
    </row>
    <row r="8" spans="1:11" ht="59.25" customHeight="1" thickBot="1">
      <c r="A8" s="150" t="s">
        <v>116</v>
      </c>
      <c r="B8" s="151" t="s">
        <v>117</v>
      </c>
      <c r="C8" s="151" t="s">
        <v>118</v>
      </c>
      <c r="D8" s="151" t="s">
        <v>119</v>
      </c>
      <c r="E8" s="151" t="s">
        <v>105</v>
      </c>
      <c r="F8" s="152" t="s">
        <v>106</v>
      </c>
      <c r="G8" s="151" t="s">
        <v>107</v>
      </c>
      <c r="H8" s="154" t="s">
        <v>165</v>
      </c>
      <c r="I8" s="154"/>
      <c r="J8" s="151" t="s">
        <v>109</v>
      </c>
      <c r="K8" s="153" t="s">
        <v>110</v>
      </c>
    </row>
    <row r="9" spans="1:11" ht="19.5" thickBot="1">
      <c r="A9" s="147" t="s">
        <v>163</v>
      </c>
      <c r="B9" s="148"/>
      <c r="C9" s="148"/>
      <c r="D9" s="149"/>
      <c r="E9" s="167"/>
      <c r="F9" s="168"/>
      <c r="G9" s="169"/>
      <c r="H9" s="165" t="s">
        <v>164</v>
      </c>
      <c r="I9" s="166"/>
      <c r="J9" s="170"/>
      <c r="K9" s="104"/>
    </row>
    <row r="10" spans="1:11" ht="15.75">
      <c r="A10" s="73" t="s">
        <v>97</v>
      </c>
      <c r="B10" s="73">
        <v>1966</v>
      </c>
      <c r="C10" s="73" t="s">
        <v>98</v>
      </c>
      <c r="D10" s="74" t="s">
        <v>134</v>
      </c>
      <c r="E10" s="75">
        <f t="shared" ref="E10:E36" si="0">F10/2</f>
        <v>18.5</v>
      </c>
      <c r="F10" s="76">
        <v>37</v>
      </c>
      <c r="G10" s="77">
        <v>42409</v>
      </c>
      <c r="H10" s="164"/>
      <c r="I10" s="164"/>
      <c r="J10" s="40">
        <f>SUM(H10:I10)</f>
        <v>0</v>
      </c>
      <c r="K10" s="40">
        <f>J10*E10</f>
        <v>0</v>
      </c>
    </row>
    <row r="11" spans="1:11" ht="15.75">
      <c r="A11" s="23"/>
      <c r="B11" s="23"/>
      <c r="C11" s="23"/>
      <c r="D11" s="24" t="s">
        <v>135</v>
      </c>
      <c r="E11" s="8">
        <f t="shared" si="0"/>
        <v>18.5</v>
      </c>
      <c r="F11" s="9">
        <v>37</v>
      </c>
      <c r="G11" s="10">
        <v>42409</v>
      </c>
      <c r="H11" s="157"/>
      <c r="I11" s="157"/>
      <c r="J11" s="15">
        <f>SUM(H11:I11)</f>
        <v>0</v>
      </c>
      <c r="K11" s="15">
        <f>J11*E11</f>
        <v>0</v>
      </c>
    </row>
    <row r="12" spans="1:11" ht="15.75">
      <c r="A12" s="23"/>
      <c r="B12" s="23"/>
      <c r="C12" s="23"/>
      <c r="D12" s="24" t="s">
        <v>136</v>
      </c>
      <c r="E12" s="8">
        <f t="shared" si="0"/>
        <v>18.5</v>
      </c>
      <c r="F12" s="9">
        <v>37</v>
      </c>
      <c r="G12" s="10">
        <v>42409</v>
      </c>
      <c r="H12" s="157"/>
      <c r="I12" s="157"/>
      <c r="J12" s="15">
        <f>SUM(H12:I12)</f>
        <v>0</v>
      </c>
      <c r="K12" s="15">
        <f>J12*E12</f>
        <v>0</v>
      </c>
    </row>
    <row r="13" spans="1:11" ht="15.75">
      <c r="A13" s="21" t="s">
        <v>99</v>
      </c>
      <c r="B13" s="21">
        <v>1967</v>
      </c>
      <c r="C13" s="21" t="s">
        <v>98</v>
      </c>
      <c r="D13" s="78" t="s">
        <v>137</v>
      </c>
      <c r="E13" s="79">
        <f t="shared" si="0"/>
        <v>14</v>
      </c>
      <c r="F13" s="80">
        <v>28</v>
      </c>
      <c r="G13" s="143">
        <v>42409</v>
      </c>
      <c r="H13" s="157"/>
      <c r="I13" s="157"/>
      <c r="J13" s="15">
        <f>SUM(H13:I13)</f>
        <v>0</v>
      </c>
      <c r="K13" s="15">
        <f>J13*E13</f>
        <v>0</v>
      </c>
    </row>
    <row r="14" spans="1:11" ht="15.75">
      <c r="A14" s="16"/>
      <c r="B14" s="16"/>
      <c r="C14" s="16"/>
      <c r="D14" s="17" t="s">
        <v>131</v>
      </c>
      <c r="E14" s="8">
        <f t="shared" si="0"/>
        <v>14</v>
      </c>
      <c r="F14" s="9">
        <v>28</v>
      </c>
      <c r="G14" s="10">
        <v>42409</v>
      </c>
      <c r="H14" s="157"/>
      <c r="I14" s="157"/>
      <c r="J14" s="15">
        <f>SUM(H14:I14)</f>
        <v>0</v>
      </c>
      <c r="K14" s="15">
        <f>J14*E14</f>
        <v>0</v>
      </c>
    </row>
    <row r="15" spans="1:11" ht="15.75">
      <c r="A15" s="16"/>
      <c r="B15" s="16"/>
      <c r="C15" s="16"/>
      <c r="D15" s="17" t="s">
        <v>144</v>
      </c>
      <c r="E15" s="8">
        <f t="shared" si="0"/>
        <v>14</v>
      </c>
      <c r="F15" s="9">
        <v>28</v>
      </c>
      <c r="G15" s="10">
        <v>42409</v>
      </c>
      <c r="H15" s="157"/>
      <c r="I15" s="157"/>
      <c r="J15" s="15">
        <f>SUM(H15:I15)</f>
        <v>0</v>
      </c>
      <c r="K15" s="15">
        <f>J15*E15</f>
        <v>0</v>
      </c>
    </row>
    <row r="16" spans="1:11" ht="15.75">
      <c r="A16" s="16"/>
      <c r="B16" s="16"/>
      <c r="C16" s="16"/>
      <c r="D16" s="17" t="s">
        <v>139</v>
      </c>
      <c r="E16" s="8">
        <f t="shared" si="0"/>
        <v>14</v>
      </c>
      <c r="F16" s="9">
        <v>28</v>
      </c>
      <c r="G16" s="10">
        <v>42409</v>
      </c>
      <c r="H16" s="157"/>
      <c r="I16" s="157"/>
      <c r="J16" s="15">
        <f>SUM(H16:I16)</f>
        <v>0</v>
      </c>
      <c r="K16" s="15">
        <f>J16*E16</f>
        <v>0</v>
      </c>
    </row>
    <row r="17" spans="1:11" ht="15.75">
      <c r="A17" s="21" t="s">
        <v>100</v>
      </c>
      <c r="B17" s="21">
        <v>1965</v>
      </c>
      <c r="C17" s="21" t="s">
        <v>98</v>
      </c>
      <c r="D17" s="78" t="s">
        <v>137</v>
      </c>
      <c r="E17" s="79">
        <f t="shared" si="0"/>
        <v>14</v>
      </c>
      <c r="F17" s="80">
        <v>28</v>
      </c>
      <c r="G17" s="143">
        <v>42409</v>
      </c>
      <c r="H17" s="157"/>
      <c r="I17" s="157"/>
      <c r="J17" s="15">
        <f>SUM(H17:I17)</f>
        <v>0</v>
      </c>
      <c r="K17" s="15">
        <f>J17*E17</f>
        <v>0</v>
      </c>
    </row>
    <row r="18" spans="1:11" ht="15.75">
      <c r="A18" s="16"/>
      <c r="B18" s="16"/>
      <c r="C18" s="16"/>
      <c r="D18" s="17" t="s">
        <v>134</v>
      </c>
      <c r="E18" s="8">
        <f t="shared" si="0"/>
        <v>14</v>
      </c>
      <c r="F18" s="9">
        <v>28</v>
      </c>
      <c r="G18" s="10">
        <v>42409</v>
      </c>
      <c r="H18" s="157"/>
      <c r="I18" s="157"/>
      <c r="J18" s="15">
        <f>SUM(H18:I18)</f>
        <v>0</v>
      </c>
      <c r="K18" s="15">
        <f>J18*E18</f>
        <v>0</v>
      </c>
    </row>
    <row r="19" spans="1:11" ht="15.75">
      <c r="A19" s="16"/>
      <c r="B19" s="16"/>
      <c r="C19" s="16"/>
      <c r="D19" s="17" t="s">
        <v>135</v>
      </c>
      <c r="E19" s="8">
        <f t="shared" si="0"/>
        <v>14</v>
      </c>
      <c r="F19" s="9">
        <v>28</v>
      </c>
      <c r="G19" s="10">
        <v>42409</v>
      </c>
      <c r="H19" s="157"/>
      <c r="I19" s="157"/>
      <c r="J19" s="15">
        <f>SUM(H19:I19)</f>
        <v>0</v>
      </c>
      <c r="K19" s="15">
        <f>J19*E19</f>
        <v>0</v>
      </c>
    </row>
    <row r="20" spans="1:11" ht="15.75">
      <c r="A20" s="16"/>
      <c r="B20" s="16"/>
      <c r="C20" s="16"/>
      <c r="D20" s="17" t="s">
        <v>142</v>
      </c>
      <c r="E20" s="8">
        <f t="shared" si="0"/>
        <v>14</v>
      </c>
      <c r="F20" s="9">
        <v>28</v>
      </c>
      <c r="G20" s="10">
        <v>42409</v>
      </c>
      <c r="H20" s="157"/>
      <c r="I20" s="157"/>
      <c r="J20" s="15">
        <f>SUM(H20:I20)</f>
        <v>0</v>
      </c>
      <c r="K20" s="15">
        <f>J20*E20</f>
        <v>0</v>
      </c>
    </row>
    <row r="21" spans="1:11" ht="15.75">
      <c r="A21" s="21" t="s">
        <v>101</v>
      </c>
      <c r="B21" s="21">
        <v>1964</v>
      </c>
      <c r="C21" s="21" t="s">
        <v>98</v>
      </c>
      <c r="D21" s="78" t="s">
        <v>131</v>
      </c>
      <c r="E21" s="79">
        <f t="shared" si="0"/>
        <v>14</v>
      </c>
      <c r="F21" s="80">
        <v>28</v>
      </c>
      <c r="G21" s="143">
        <v>42409</v>
      </c>
      <c r="H21" s="157"/>
      <c r="I21" s="157"/>
      <c r="J21" s="15">
        <f>SUM(H21:I21)</f>
        <v>0</v>
      </c>
      <c r="K21" s="15">
        <f>J21*E21</f>
        <v>0</v>
      </c>
    </row>
    <row r="22" spans="1:11" ht="15.75">
      <c r="A22" s="16"/>
      <c r="B22" s="16"/>
      <c r="C22" s="16"/>
      <c r="D22" s="17" t="s">
        <v>144</v>
      </c>
      <c r="E22" s="8">
        <f t="shared" si="0"/>
        <v>14</v>
      </c>
      <c r="F22" s="9">
        <v>28</v>
      </c>
      <c r="G22" s="10">
        <v>42409</v>
      </c>
      <c r="H22" s="157"/>
      <c r="I22" s="157"/>
      <c r="J22" s="15">
        <f>SUM(H22:I22)</f>
        <v>0</v>
      </c>
      <c r="K22" s="15">
        <f>J22*E22</f>
        <v>0</v>
      </c>
    </row>
    <row r="23" spans="1:11" ht="15.75">
      <c r="A23" s="16"/>
      <c r="B23" s="16"/>
      <c r="C23" s="16"/>
      <c r="D23" s="17" t="s">
        <v>139</v>
      </c>
      <c r="E23" s="8">
        <f t="shared" si="0"/>
        <v>14</v>
      </c>
      <c r="F23" s="9">
        <v>28</v>
      </c>
      <c r="G23" s="10">
        <v>42409</v>
      </c>
      <c r="H23" s="157"/>
      <c r="I23" s="157"/>
      <c r="J23" s="15">
        <f>SUM(H23:I23)</f>
        <v>0</v>
      </c>
      <c r="K23" s="15">
        <f>J23*E23</f>
        <v>0</v>
      </c>
    </row>
    <row r="24" spans="1:11" ht="15.75">
      <c r="A24" s="16"/>
      <c r="B24" s="16"/>
      <c r="C24" s="16"/>
      <c r="D24" s="17" t="s">
        <v>136</v>
      </c>
      <c r="E24" s="8">
        <f t="shared" si="0"/>
        <v>14</v>
      </c>
      <c r="F24" s="9">
        <v>28</v>
      </c>
      <c r="G24" s="10">
        <v>42409</v>
      </c>
      <c r="H24" s="157"/>
      <c r="I24" s="157"/>
      <c r="J24" s="15">
        <f>SUM(H24:I24)</f>
        <v>0</v>
      </c>
      <c r="K24" s="15">
        <f>J24*E24</f>
        <v>0</v>
      </c>
    </row>
    <row r="25" spans="1:11" ht="15.75">
      <c r="A25" s="21" t="s">
        <v>102</v>
      </c>
      <c r="B25" s="21">
        <v>1963</v>
      </c>
      <c r="C25" s="21" t="s">
        <v>98</v>
      </c>
      <c r="D25" s="78" t="s">
        <v>137</v>
      </c>
      <c r="E25" s="79">
        <f t="shared" si="0"/>
        <v>14</v>
      </c>
      <c r="F25" s="80">
        <v>28</v>
      </c>
      <c r="G25" s="143">
        <v>42409</v>
      </c>
      <c r="H25" s="157"/>
      <c r="I25" s="157"/>
      <c r="J25" s="15">
        <f>SUM(H25:I25)</f>
        <v>0</v>
      </c>
      <c r="K25" s="15">
        <f>J25*E25</f>
        <v>0</v>
      </c>
    </row>
    <row r="26" spans="1:11" ht="15.75">
      <c r="A26" s="16"/>
      <c r="B26" s="16"/>
      <c r="C26" s="16"/>
      <c r="D26" s="17" t="s">
        <v>138</v>
      </c>
      <c r="E26" s="8">
        <f t="shared" si="0"/>
        <v>14</v>
      </c>
      <c r="F26" s="9">
        <v>28</v>
      </c>
      <c r="G26" s="10">
        <v>42409</v>
      </c>
      <c r="H26" s="157"/>
      <c r="I26" s="157"/>
      <c r="J26" s="15">
        <f>SUM(H26:I26)</f>
        <v>0</v>
      </c>
      <c r="K26" s="15">
        <f>J26*E26</f>
        <v>0</v>
      </c>
    </row>
    <row r="27" spans="1:11" ht="15.75">
      <c r="A27" s="16"/>
      <c r="B27" s="16"/>
      <c r="C27" s="16"/>
      <c r="D27" s="17" t="s">
        <v>131</v>
      </c>
      <c r="E27" s="8">
        <f t="shared" si="0"/>
        <v>14</v>
      </c>
      <c r="F27" s="9">
        <v>28</v>
      </c>
      <c r="G27" s="10">
        <v>42409</v>
      </c>
      <c r="H27" s="157"/>
      <c r="I27" s="157"/>
      <c r="J27" s="15">
        <f>SUM(H27:I27)</f>
        <v>0</v>
      </c>
      <c r="K27" s="15">
        <f>J27*E27</f>
        <v>0</v>
      </c>
    </row>
    <row r="28" spans="1:11" ht="15.75">
      <c r="A28" s="21" t="s">
        <v>103</v>
      </c>
      <c r="B28" s="21">
        <v>1962</v>
      </c>
      <c r="C28" s="21" t="s">
        <v>98</v>
      </c>
      <c r="D28" s="83" t="s">
        <v>138</v>
      </c>
      <c r="E28" s="79">
        <f t="shared" si="0"/>
        <v>12</v>
      </c>
      <c r="F28" s="80">
        <v>24</v>
      </c>
      <c r="G28" s="143">
        <v>42409</v>
      </c>
      <c r="H28" s="157"/>
      <c r="I28" s="157"/>
      <c r="J28" s="15">
        <f>SUM(H28:I28)</f>
        <v>0</v>
      </c>
      <c r="K28" s="15">
        <f>J28*E28</f>
        <v>0</v>
      </c>
    </row>
    <row r="29" spans="1:11" ht="15.75">
      <c r="A29" s="23"/>
      <c r="B29" s="23"/>
      <c r="C29" s="23"/>
      <c r="D29" s="144" t="s">
        <v>144</v>
      </c>
      <c r="E29" s="8">
        <f t="shared" si="0"/>
        <v>12</v>
      </c>
      <c r="F29" s="9">
        <v>24</v>
      </c>
      <c r="G29" s="10">
        <v>42409</v>
      </c>
      <c r="H29" s="157"/>
      <c r="I29" s="157"/>
      <c r="J29" s="15">
        <f>SUM(H29:I29)</f>
        <v>0</v>
      </c>
      <c r="K29" s="15">
        <f>J29*E29</f>
        <v>0</v>
      </c>
    </row>
    <row r="30" spans="1:11" ht="15.75">
      <c r="A30" s="23"/>
      <c r="B30" s="23"/>
      <c r="C30" s="23"/>
      <c r="D30" s="144" t="s">
        <v>134</v>
      </c>
      <c r="E30" s="8">
        <f t="shared" si="0"/>
        <v>12</v>
      </c>
      <c r="F30" s="9">
        <v>24</v>
      </c>
      <c r="G30" s="10">
        <v>42409</v>
      </c>
      <c r="H30" s="157"/>
      <c r="I30" s="157"/>
      <c r="J30" s="15">
        <f>SUM(H30:I30)</f>
        <v>0</v>
      </c>
      <c r="K30" s="15">
        <f>J30*E30</f>
        <v>0</v>
      </c>
    </row>
    <row r="31" spans="1:11" ht="15.75">
      <c r="A31" s="23"/>
      <c r="B31" s="23"/>
      <c r="C31" s="23"/>
      <c r="D31" s="144" t="s">
        <v>139</v>
      </c>
      <c r="E31" s="8">
        <f t="shared" si="0"/>
        <v>12</v>
      </c>
      <c r="F31" s="9">
        <v>24</v>
      </c>
      <c r="G31" s="10">
        <v>42409</v>
      </c>
      <c r="H31" s="157"/>
      <c r="I31" s="157"/>
      <c r="J31" s="15">
        <f>SUM(H31:I31)</f>
        <v>0</v>
      </c>
      <c r="K31" s="15">
        <f>J31*E31</f>
        <v>0</v>
      </c>
    </row>
    <row r="32" spans="1:11" ht="15.75">
      <c r="A32" s="23"/>
      <c r="B32" s="23"/>
      <c r="C32" s="23"/>
      <c r="D32" s="144" t="s">
        <v>150</v>
      </c>
      <c r="E32" s="8">
        <f t="shared" si="0"/>
        <v>12</v>
      </c>
      <c r="F32" s="9">
        <v>24</v>
      </c>
      <c r="G32" s="10">
        <v>42409</v>
      </c>
      <c r="H32" s="157"/>
      <c r="I32" s="157"/>
      <c r="J32" s="15">
        <f>SUM(H32:I32)</f>
        <v>0</v>
      </c>
      <c r="K32" s="15">
        <f>J32*E32</f>
        <v>0</v>
      </c>
    </row>
    <row r="33" spans="1:11" ht="15.75">
      <c r="A33" s="23"/>
      <c r="B33" s="23"/>
      <c r="C33" s="23"/>
      <c r="D33" s="144" t="s">
        <v>151</v>
      </c>
      <c r="E33" s="8">
        <f t="shared" si="0"/>
        <v>12</v>
      </c>
      <c r="F33" s="9">
        <v>24</v>
      </c>
      <c r="G33" s="10">
        <v>42409</v>
      </c>
      <c r="H33" s="157"/>
      <c r="I33" s="157"/>
      <c r="J33" s="15">
        <f>SUM(H33:I33)</f>
        <v>0</v>
      </c>
      <c r="K33" s="15">
        <f>J33*E33</f>
        <v>0</v>
      </c>
    </row>
    <row r="34" spans="1:11" ht="15.75">
      <c r="A34" s="23"/>
      <c r="B34" s="23"/>
      <c r="C34" s="23"/>
      <c r="D34" s="144" t="s">
        <v>135</v>
      </c>
      <c r="E34" s="8">
        <f t="shared" si="0"/>
        <v>12</v>
      </c>
      <c r="F34" s="9">
        <v>24</v>
      </c>
      <c r="G34" s="10">
        <v>42409</v>
      </c>
      <c r="H34" s="157"/>
      <c r="I34" s="157"/>
      <c r="J34" s="15">
        <f>SUM(H34:I34)</f>
        <v>0</v>
      </c>
      <c r="K34" s="15">
        <f>J34*E34</f>
        <v>0</v>
      </c>
    </row>
    <row r="35" spans="1:11" ht="15.75">
      <c r="A35" s="23"/>
      <c r="B35" s="23"/>
      <c r="C35" s="23"/>
      <c r="D35" s="144" t="s">
        <v>136</v>
      </c>
      <c r="E35" s="8">
        <f t="shared" si="0"/>
        <v>12</v>
      </c>
      <c r="F35" s="9">
        <v>24</v>
      </c>
      <c r="G35" s="10">
        <v>42409</v>
      </c>
      <c r="H35" s="157"/>
      <c r="I35" s="157"/>
      <c r="J35" s="15">
        <f>SUM(H35:I35)</f>
        <v>0</v>
      </c>
      <c r="K35" s="15">
        <f>J35*E35</f>
        <v>0</v>
      </c>
    </row>
    <row r="36" spans="1:11" ht="16.5" thickBot="1">
      <c r="A36" s="23"/>
      <c r="B36" s="23"/>
      <c r="C36" s="23"/>
      <c r="D36" s="144" t="s">
        <v>158</v>
      </c>
      <c r="E36" s="8">
        <f t="shared" si="0"/>
        <v>12</v>
      </c>
      <c r="F36" s="9">
        <v>24</v>
      </c>
      <c r="G36" s="10">
        <v>42409</v>
      </c>
      <c r="H36" s="157"/>
      <c r="I36" s="157"/>
      <c r="J36" s="15">
        <f>SUM(H36:I36)</f>
        <v>0</v>
      </c>
      <c r="K36" s="15">
        <f>J36*E36</f>
        <v>0</v>
      </c>
    </row>
    <row r="37" spans="1:11" ht="16.5" thickBot="1">
      <c r="H37" s="155" t="s">
        <v>130</v>
      </c>
      <c r="I37" s="156"/>
      <c r="J37" s="145">
        <f>SUM(J9:J36)</f>
        <v>0</v>
      </c>
      <c r="K37" s="146">
        <f>SUM(K10:K36)</f>
        <v>0</v>
      </c>
    </row>
  </sheetData>
  <mergeCells count="37">
    <mergeCell ref="H32:I32"/>
    <mergeCell ref="H33:I33"/>
    <mergeCell ref="H34:I34"/>
    <mergeCell ref="H35:I35"/>
    <mergeCell ref="H36:I36"/>
    <mergeCell ref="H27:I27"/>
    <mergeCell ref="H28:I28"/>
    <mergeCell ref="H29:I29"/>
    <mergeCell ref="H30:I30"/>
    <mergeCell ref="H31:I31"/>
    <mergeCell ref="H22:I22"/>
    <mergeCell ref="H23:I23"/>
    <mergeCell ref="H24:I24"/>
    <mergeCell ref="H25:I25"/>
    <mergeCell ref="H26:I26"/>
    <mergeCell ref="H37:I37"/>
    <mergeCell ref="A9:D9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8:I8"/>
    <mergeCell ref="A2:B3"/>
    <mergeCell ref="C2:G3"/>
    <mergeCell ref="A4:B4"/>
    <mergeCell ref="C4:G4"/>
    <mergeCell ref="E5:G5"/>
    <mergeCell ref="A6:J6"/>
  </mergeCells>
  <hyperlinks>
    <hyperlink ref="A1" r:id="rId1" xr:uid="{46C35BB9-B58C-4F19-94CC-4F4205EDFC01}"/>
    <hyperlink ref="B1" r:id="rId2" xr:uid="{194E644D-AD70-440F-ACFA-8F87ED21B1FA}"/>
    <hyperlink ref="E1" r:id="rId3" xr:uid="{505FA48F-024E-487C-85C0-408B960D08D8}"/>
  </hyperlinks>
  <pageMargins left="0.7" right="0.7" top="0.75" bottom="0.75" header="0.3" footer="0.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0A614-A6EA-4332-903D-2F8A4025F8F6}">
  <dimension ref="A1:M17"/>
  <sheetViews>
    <sheetView workbookViewId="0">
      <selection activeCell="K18" sqref="K18"/>
    </sheetView>
  </sheetViews>
  <sheetFormatPr defaultRowHeight="12.75"/>
  <cols>
    <col min="11" max="11" width="14.625" customWidth="1"/>
  </cols>
  <sheetData>
    <row r="1" spans="1:1">
      <c r="A1" s="34"/>
    </row>
    <row r="16" spans="1:1" ht="13.5" thickBot="1"/>
    <row r="17" spans="8:13" ht="18.75" thickBot="1">
      <c r="H17" s="158"/>
      <c r="I17" s="159"/>
      <c r="J17" s="160" t="s">
        <v>166</v>
      </c>
      <c r="K17" s="161">
        <f>SUM('8848 МУЖСКАЯ КОЛЛЕКЦИЯ'!O137+'8848 ЖЕНСКАЯ КОЛЛЕКЦИЯ'!P146+'8848 ДЕТСКАЯ КОЛЛЕКЦИЯ'!O90+'8848 АКСЕССУАРЫ'!K37)</f>
        <v>0</v>
      </c>
      <c r="L17" s="162" t="s">
        <v>167</v>
      </c>
      <c r="M17" s="16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8848 МУЖСКАЯ КОЛЛЕКЦИЯ</vt:lpstr>
      <vt:lpstr>8848 ЖЕНСКАЯ КОЛЛЕКЦИЯ</vt:lpstr>
      <vt:lpstr>8848 ДЕТСКАЯ КОЛЛЕКЦИЯ</vt:lpstr>
      <vt:lpstr>8848 АКСЕССУАРЫ</vt:lpstr>
      <vt:lpstr>ЗАКАЗ ИТОГО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Åsa</dc:creator>
  <cp:lastModifiedBy>Windows User</cp:lastModifiedBy>
  <cp:lastPrinted>2019-12-17T10:28:06Z</cp:lastPrinted>
  <dcterms:created xsi:type="dcterms:W3CDTF">2009-11-25T08:18:48Z</dcterms:created>
  <dcterms:modified xsi:type="dcterms:W3CDTF">2019-12-18T15:24:57Z</dcterms:modified>
</cp:coreProperties>
</file>