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/>
  <bookViews>
    <workbookView xWindow="13185" yWindow="0" windowWidth="20355" windowHeight="13740" tabRatio="500"/>
  </bookViews>
  <sheets>
    <sheet name="FW19-20" sheetId="2" r:id="rId1"/>
  </sheets>
  <definedNames>
    <definedName name="_xlnm.Print_Area" localSheetId="0">'FW19-20'!$A$1:$O$69</definedName>
  </definedNames>
  <calcPr calcId="125725"/>
</workbook>
</file>

<file path=xl/calcChain.xml><?xml version="1.0" encoding="utf-8"?>
<calcChain xmlns="http://schemas.openxmlformats.org/spreadsheetml/2006/main">
  <c r="E65" i="2"/>
  <c r="E66"/>
  <c r="E64"/>
  <c r="E56"/>
  <c r="E57"/>
  <c r="E55"/>
  <c r="E36"/>
  <c r="N36" s="1"/>
  <c r="E33"/>
  <c r="E34"/>
  <c r="E35"/>
  <c r="E32"/>
  <c r="E69"/>
  <c r="E68"/>
  <c r="E62"/>
  <c r="E61"/>
  <c r="E54"/>
  <c r="E53"/>
  <c r="E51"/>
  <c r="E50"/>
  <c r="E31"/>
  <c r="E30"/>
  <c r="E28"/>
  <c r="E27"/>
  <c r="E24"/>
  <c r="E23"/>
  <c r="E21"/>
  <c r="E20"/>
  <c r="E19"/>
  <c r="E18"/>
  <c r="E17"/>
  <c r="N38"/>
  <c r="N58"/>
  <c r="N59"/>
  <c r="M17"/>
  <c r="M18"/>
  <c r="M19"/>
  <c r="M20"/>
  <c r="M21"/>
  <c r="M22"/>
  <c r="M23"/>
  <c r="N23" s="1"/>
  <c r="M24"/>
  <c r="M25"/>
  <c r="M26"/>
  <c r="M27"/>
  <c r="M28"/>
  <c r="M29"/>
  <c r="M30"/>
  <c r="N30" s="1"/>
  <c r="M31"/>
  <c r="M32"/>
  <c r="M33"/>
  <c r="M34"/>
  <c r="M35"/>
  <c r="M37"/>
  <c r="N37" s="1"/>
  <c r="M39"/>
  <c r="M40"/>
  <c r="M41"/>
  <c r="M42"/>
  <c r="M43"/>
  <c r="M44"/>
  <c r="M45"/>
  <c r="M46"/>
  <c r="N46" s="1"/>
  <c r="M47"/>
  <c r="M48"/>
  <c r="M49"/>
  <c r="M50"/>
  <c r="M51"/>
  <c r="M52"/>
  <c r="M53"/>
  <c r="M54"/>
  <c r="M55"/>
  <c r="M56"/>
  <c r="N56" s="1"/>
  <c r="M57"/>
  <c r="N57" s="1"/>
  <c r="M60"/>
  <c r="M61"/>
  <c r="M62"/>
  <c r="M63"/>
  <c r="M64"/>
  <c r="M65"/>
  <c r="M66"/>
  <c r="M67"/>
  <c r="M68"/>
  <c r="M69"/>
  <c r="M16"/>
  <c r="E48"/>
  <c r="E47"/>
  <c r="E46"/>
  <c r="E44"/>
  <c r="E43"/>
  <c r="E42"/>
  <c r="E41"/>
  <c r="E40"/>
  <c r="E22"/>
  <c r="E25"/>
  <c r="E26"/>
  <c r="E29"/>
  <c r="E39"/>
  <c r="E45"/>
  <c r="E49"/>
  <c r="E52"/>
  <c r="E60"/>
  <c r="E63"/>
  <c r="E67"/>
  <c r="E16"/>
  <c r="N45" l="1"/>
  <c r="N67"/>
  <c r="N49"/>
  <c r="N41"/>
  <c r="N68"/>
  <c r="N66"/>
  <c r="N64"/>
  <c r="N63"/>
  <c r="N60"/>
  <c r="N55"/>
  <c r="N48"/>
  <c r="N44"/>
  <c r="N40"/>
  <c r="N42"/>
  <c r="N26"/>
  <c r="N47"/>
  <c r="N43"/>
  <c r="N39"/>
  <c r="N31"/>
  <c r="N52"/>
  <c r="N22"/>
  <c r="N27"/>
  <c r="N51"/>
  <c r="N62"/>
  <c r="N20"/>
  <c r="N29"/>
  <c r="N25"/>
  <c r="N18"/>
  <c r="N16"/>
  <c r="N32"/>
  <c r="N33"/>
  <c r="N34"/>
  <c r="N35"/>
  <c r="N69"/>
  <c r="N28"/>
  <c r="M70"/>
  <c r="N17"/>
  <c r="N21"/>
  <c r="N50"/>
  <c r="N61"/>
  <c r="N24"/>
  <c r="N54"/>
  <c r="N19"/>
  <c r="N53"/>
  <c r="N65"/>
  <c r="N70" l="1"/>
</calcChain>
</file>

<file path=xl/sharedStrings.xml><?xml version="1.0" encoding="utf-8"?>
<sst xmlns="http://schemas.openxmlformats.org/spreadsheetml/2006/main" count="116" uniqueCount="47">
  <si>
    <t>J U N I O R</t>
  </si>
  <si>
    <t xml:space="preserve"> </t>
  </si>
  <si>
    <t>M E N S</t>
  </si>
  <si>
    <t>W O M E N S</t>
  </si>
  <si>
    <t>34-44</t>
  </si>
  <si>
    <t>S-XXL</t>
  </si>
  <si>
    <t>SP Warren Jr Jacket</t>
  </si>
  <si>
    <t>SP Themal Jr Sweat</t>
  </si>
  <si>
    <t>Warm Up Jr Pant</t>
  </si>
  <si>
    <t>SP Haring Jacket *</t>
  </si>
  <si>
    <t>SP Vulpine Jacket *</t>
  </si>
  <si>
    <t>SP Thermal sweat *</t>
  </si>
  <si>
    <t>SP Eazy Primaloft Vest *</t>
  </si>
  <si>
    <t>SP Thermal ws sweat *</t>
  </si>
  <si>
    <t>SP Venture Pant **</t>
  </si>
  <si>
    <t xml:space="preserve">SP Coach Pant </t>
  </si>
  <si>
    <t>Модель:</t>
  </si>
  <si>
    <t>Артикул:</t>
  </si>
  <si>
    <t>Размеры:</t>
  </si>
  <si>
    <t>РРЦ Евро</t>
  </si>
  <si>
    <t>РРЦ ОПТ</t>
  </si>
  <si>
    <t>Цвет:</t>
  </si>
  <si>
    <t>Размерная линейка</t>
  </si>
  <si>
    <t>Заказ кол-во</t>
  </si>
  <si>
    <t>Сумма заказа в Евро</t>
  </si>
  <si>
    <t>red</t>
  </si>
  <si>
    <t>black</t>
  </si>
  <si>
    <t>blue</t>
  </si>
  <si>
    <t>SP Linus Down Liner</t>
  </si>
  <si>
    <t>SP Tanji Ws Down Liner</t>
  </si>
  <si>
    <t>Grip Coat</t>
  </si>
  <si>
    <t>SP Linus Junior Down Liner</t>
  </si>
  <si>
    <t>120-160</t>
  </si>
  <si>
    <t>S</t>
  </si>
  <si>
    <t>M</t>
  </si>
  <si>
    <t>L</t>
  </si>
  <si>
    <t>XL</t>
  </si>
  <si>
    <t>XXL</t>
  </si>
  <si>
    <t>ИТОГО:</t>
  </si>
  <si>
    <t>www.gssport.ru</t>
  </si>
  <si>
    <t>www.8848altidute.com</t>
  </si>
  <si>
    <t>www.8848-altitude.ru</t>
  </si>
  <si>
    <t>дилер</t>
  </si>
  <si>
    <t>телефон/ email</t>
  </si>
  <si>
    <t>Условия оплаты: 25 % (при размещении заказа) 75 % -  перед отгрузкой товара со склада в г. Москва. Оплата по курсу ЦБ + 3% конвертация</t>
  </si>
  <si>
    <t>Сроки поставки: осень 2019 года.</t>
  </si>
  <si>
    <t>Коллекция  Осень-Зима 2019/ 2020</t>
  </si>
</sst>
</file>

<file path=xl/styles.xml><?xml version="1.0" encoding="utf-8"?>
<styleSheet xmlns="http://schemas.openxmlformats.org/spreadsheetml/2006/main">
  <fonts count="19">
    <font>
      <sz val="10"/>
      <name val="Verdana"/>
    </font>
    <font>
      <sz val="8"/>
      <name val="Verdana"/>
      <family val="2"/>
      <charset val="204"/>
    </font>
    <font>
      <sz val="10"/>
      <name val="Helv"/>
    </font>
    <font>
      <sz val="14"/>
      <name val="Century"/>
      <family val="1"/>
      <charset val="204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i/>
      <u/>
      <sz val="14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u/>
      <sz val="10"/>
      <color indexed="12"/>
      <name val="Verdana"/>
      <family val="2"/>
      <charset val="204"/>
    </font>
    <font>
      <u/>
      <sz val="12"/>
      <color theme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u/>
      <sz val="12"/>
      <color indexed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2" fillId="0" borderId="0" xfId="0" applyFont="1" applyBorder="1"/>
    <xf numFmtId="0" fontId="2" fillId="0" borderId="0" xfId="0" applyFont="1"/>
    <xf numFmtId="0" fontId="0" fillId="0" borderId="0" xfId="0" applyBorder="1"/>
    <xf numFmtId="0" fontId="3" fillId="2" borderId="0" xfId="0" applyFont="1" applyFill="1" applyBorder="1" applyAlignment="1">
      <alignment horizontal="center"/>
    </xf>
    <xf numFmtId="2" fontId="3" fillId="2" borderId="0" xfId="0" applyNumberFormat="1" applyFont="1" applyFill="1" applyBorder="1" applyAlignment="1"/>
    <xf numFmtId="2" fontId="3" fillId="2" borderId="0" xfId="0" applyNumberFormat="1" applyFont="1" applyFill="1" applyBorder="1" applyAlignment="1">
      <alignment horizontal="right"/>
    </xf>
    <xf numFmtId="1" fontId="3" fillId="2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Border="1"/>
    <xf numFmtId="2" fontId="7" fillId="2" borderId="1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/>
    </xf>
    <xf numFmtId="0" fontId="8" fillId="3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/>
    </xf>
    <xf numFmtId="2" fontId="7" fillId="2" borderId="20" xfId="0" applyNumberFormat="1" applyFont="1" applyFill="1" applyBorder="1" applyAlignment="1">
      <alignment horizontal="right"/>
    </xf>
    <xf numFmtId="2" fontId="7" fillId="2" borderId="8" xfId="0" applyNumberFormat="1" applyFont="1" applyFill="1" applyBorder="1" applyAlignment="1">
      <alignment horizontal="right"/>
    </xf>
    <xf numFmtId="0" fontId="7" fillId="0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2" fontId="7" fillId="2" borderId="23" xfId="0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right"/>
    </xf>
    <xf numFmtId="0" fontId="11" fillId="6" borderId="17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right"/>
    </xf>
    <xf numFmtId="2" fontId="6" fillId="2" borderId="23" xfId="0" applyNumberFormat="1" applyFont="1" applyFill="1" applyBorder="1" applyAlignment="1">
      <alignment horizontal="right"/>
    </xf>
    <xf numFmtId="0" fontId="7" fillId="2" borderId="29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2" fontId="7" fillId="2" borderId="11" xfId="0" applyNumberFormat="1" applyFont="1" applyFill="1" applyBorder="1" applyAlignment="1">
      <alignment horizontal="right"/>
    </xf>
    <xf numFmtId="2" fontId="6" fillId="2" borderId="11" xfId="0" applyNumberFormat="1" applyFont="1" applyFill="1" applyBorder="1" applyAlignment="1">
      <alignment horizontal="right"/>
    </xf>
    <xf numFmtId="0" fontId="7" fillId="2" borderId="18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2" fontId="6" fillId="2" borderId="20" xfId="0" applyNumberFormat="1" applyFont="1" applyFill="1" applyBorder="1" applyAlignment="1">
      <alignment horizontal="right"/>
    </xf>
    <xf numFmtId="0" fontId="11" fillId="0" borderId="3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1" fontId="13" fillId="0" borderId="0" xfId="1" applyNumberFormat="1" applyFont="1" applyAlignment="1" applyProtection="1"/>
    <xf numFmtId="1" fontId="14" fillId="0" borderId="0" xfId="0" applyNumberFormat="1" applyFont="1" applyAlignment="1">
      <alignment horizontal="center"/>
    </xf>
    <xf numFmtId="1" fontId="12" fillId="0" borderId="0" xfId="1" applyNumberFormat="1" applyAlignment="1" applyProtection="1"/>
    <xf numFmtId="1" fontId="15" fillId="0" borderId="0" xfId="1" applyNumberFormat="1" applyFont="1" applyAlignment="1" applyProtection="1"/>
    <xf numFmtId="0" fontId="14" fillId="0" borderId="0" xfId="0" applyFont="1"/>
    <xf numFmtId="0" fontId="11" fillId="7" borderId="1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1" fontId="14" fillId="0" borderId="0" xfId="0" applyNumberFormat="1" applyFont="1"/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/>
    </xf>
    <xf numFmtId="0" fontId="17" fillId="5" borderId="0" xfId="0" applyFont="1" applyFill="1" applyBorder="1" applyAlignment="1">
      <alignment horizontal="left" vertical="center"/>
    </xf>
    <xf numFmtId="49" fontId="17" fillId="5" borderId="0" xfId="0" applyNumberFormat="1" applyFont="1" applyFill="1" applyBorder="1" applyAlignment="1">
      <alignment horizontal="left"/>
    </xf>
    <xf numFmtId="0" fontId="17" fillId="5" borderId="0" xfId="0" applyFont="1" applyFill="1" applyBorder="1" applyAlignment="1">
      <alignment horizontal="left"/>
    </xf>
    <xf numFmtId="0" fontId="17" fillId="5" borderId="0" xfId="0" applyFont="1" applyFill="1"/>
    <xf numFmtId="0" fontId="14" fillId="0" borderId="0" xfId="0" applyFont="1" applyBorder="1"/>
    <xf numFmtId="0" fontId="14" fillId="0" borderId="1" xfId="0" applyFont="1" applyBorder="1" applyAlignment="1">
      <alignment horizontal="center"/>
    </xf>
    <xf numFmtId="0" fontId="11" fillId="7" borderId="1" xfId="0" applyFont="1" applyFill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5" borderId="0" xfId="0" applyFont="1" applyFill="1" applyAlignment="1">
      <alignment horizontal="left"/>
    </xf>
    <xf numFmtId="0" fontId="18" fillId="5" borderId="0" xfId="0" applyFont="1" applyFill="1" applyAlignment="1">
      <alignment horizontal="left"/>
    </xf>
    <xf numFmtId="0" fontId="14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2" fontId="7" fillId="2" borderId="32" xfId="0" applyNumberFormat="1" applyFont="1" applyFill="1" applyBorder="1" applyAlignment="1">
      <alignment horizontal="right"/>
    </xf>
    <xf numFmtId="0" fontId="7" fillId="2" borderId="3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horizontal="right"/>
    </xf>
    <xf numFmtId="2" fontId="6" fillId="2" borderId="13" xfId="0" applyNumberFormat="1" applyFont="1" applyFill="1" applyBorder="1" applyAlignment="1">
      <alignment horizontal="right"/>
    </xf>
    <xf numFmtId="0" fontId="7" fillId="2" borderId="30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4</xdr:row>
      <xdr:rowOff>47625</xdr:rowOff>
    </xdr:from>
    <xdr:to>
      <xdr:col>7</xdr:col>
      <xdr:colOff>314325</xdr:colOff>
      <xdr:row>7</xdr:row>
      <xdr:rowOff>152400</xdr:rowOff>
    </xdr:to>
    <xdr:pic>
      <xdr:nvPicPr>
        <xdr:cNvPr id="3" name="Bildobjekt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91275" y="47625"/>
          <a:ext cx="10001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657225</xdr:colOff>
      <xdr:row>4</xdr:row>
      <xdr:rowOff>76200</xdr:rowOff>
    </xdr:from>
    <xdr:to>
      <xdr:col>11</xdr:col>
      <xdr:colOff>238125</xdr:colOff>
      <xdr:row>7</xdr:row>
      <xdr:rowOff>123825</xdr:rowOff>
    </xdr:to>
    <xdr:pic>
      <xdr:nvPicPr>
        <xdr:cNvPr id="4" name="Рисунок 2" descr="GS sportgroup_logo_посл_без тени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34300" y="76200"/>
          <a:ext cx="23241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8848-altitude.ru/" TargetMode="External"/><Relationship Id="rId2" Type="http://schemas.openxmlformats.org/officeDocument/2006/relationships/hyperlink" Target="http://www.8848altidute.com/" TargetMode="External"/><Relationship Id="rId1" Type="http://schemas.openxmlformats.org/officeDocument/2006/relationships/hyperlink" Target="http://www.gssport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1"/>
  <sheetViews>
    <sheetView tabSelected="1" topLeftCell="A4" zoomScale="75" zoomScaleNormal="75" workbookViewId="0">
      <pane xSplit="15" ySplit="9" topLeftCell="P13" activePane="bottomRight" state="frozen"/>
      <selection activeCell="A4" sqref="A4"/>
      <selection pane="topRight" activeCell="N4" sqref="N4"/>
      <selection pane="bottomLeft" activeCell="A7" sqref="A7"/>
      <selection pane="bottomRight" activeCell="A10" sqref="A10"/>
    </sheetView>
  </sheetViews>
  <sheetFormatPr defaultColWidth="11" defaultRowHeight="12.75"/>
  <cols>
    <col min="1" max="1" width="34.625" customWidth="1"/>
    <col min="3" max="3" width="10" customWidth="1"/>
    <col min="4" max="4" width="13.875" customWidth="1"/>
    <col min="5" max="5" width="9.125" customWidth="1"/>
    <col min="6" max="6" width="11" customWidth="1"/>
    <col min="7" max="13" width="13.875" customWidth="1"/>
    <col min="14" max="14" width="15.375" customWidth="1"/>
    <col min="15" max="15" width="19" customWidth="1"/>
    <col min="16" max="16" width="12.625" style="3" customWidth="1"/>
  </cols>
  <sheetData>
    <row r="1" spans="1:27" s="2" customFormat="1">
      <c r="A1" s="10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0"/>
      <c r="O1" s="10"/>
      <c r="P1" s="1"/>
    </row>
    <row r="2" spans="1:27" s="2" customFormat="1" ht="15">
      <c r="A2" s="10"/>
      <c r="B2" s="12" t="s">
        <v>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"/>
    </row>
    <row r="3" spans="1:27" s="2" customFormat="1" ht="18.75">
      <c r="A3" s="15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18"/>
      <c r="P3" s="19"/>
    </row>
    <row r="4" spans="1:27" s="2" customFormat="1" ht="18.75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  <c r="O4" s="18"/>
      <c r="P4" s="19"/>
    </row>
    <row r="5" spans="1:27" s="2" customFormat="1" ht="18.75">
      <c r="A5" s="83" t="s">
        <v>39</v>
      </c>
      <c r="B5" s="83" t="s">
        <v>40</v>
      </c>
      <c r="C5" s="84"/>
      <c r="D5" s="84"/>
      <c r="E5" s="85" t="s">
        <v>41</v>
      </c>
      <c r="F5" s="86"/>
      <c r="G5" s="86"/>
      <c r="H5" s="84"/>
      <c r="I5" s="84"/>
      <c r="J5" s="84"/>
      <c r="K5" s="84"/>
      <c r="L5" s="87"/>
      <c r="M5" s="87"/>
      <c r="N5"/>
      <c r="O5"/>
      <c r="P5" s="19"/>
    </row>
    <row r="6" spans="1:27" s="2" customFormat="1" ht="18.75">
      <c r="A6" s="88" t="s">
        <v>42</v>
      </c>
      <c r="B6" s="88"/>
      <c r="C6" s="100"/>
      <c r="D6" s="100"/>
      <c r="E6" s="100"/>
      <c r="F6" s="100"/>
      <c r="G6" s="89"/>
      <c r="H6" s="89"/>
      <c r="I6" s="90"/>
      <c r="J6" s="90"/>
      <c r="K6" s="84"/>
      <c r="L6" s="87"/>
      <c r="M6" s="87"/>
      <c r="N6"/>
      <c r="O6"/>
      <c r="P6" s="19"/>
    </row>
    <row r="7" spans="1:27" s="2" customFormat="1" ht="18.75">
      <c r="A7" s="101" t="s">
        <v>43</v>
      </c>
      <c r="B7" s="101"/>
      <c r="C7" s="100"/>
      <c r="D7" s="100"/>
      <c r="E7" s="100"/>
      <c r="F7" s="100"/>
      <c r="G7" s="89"/>
      <c r="H7" s="89"/>
      <c r="I7" s="91"/>
      <c r="J7" s="91"/>
      <c r="K7" s="91"/>
      <c r="L7" s="87"/>
      <c r="M7" s="87"/>
      <c r="N7"/>
      <c r="O7"/>
      <c r="P7" s="19"/>
    </row>
    <row r="8" spans="1:27" s="2" customFormat="1" ht="18.75">
      <c r="A8" s="92" t="s">
        <v>46</v>
      </c>
      <c r="C8" s="93"/>
      <c r="D8" s="89"/>
      <c r="E8" s="102"/>
      <c r="F8" s="102"/>
      <c r="G8" s="94"/>
      <c r="H8" s="89"/>
      <c r="I8" s="91"/>
      <c r="J8" s="91"/>
      <c r="K8" s="91"/>
      <c r="L8" s="87"/>
      <c r="M8" s="87"/>
      <c r="P8" s="19"/>
    </row>
    <row r="9" spans="1:27" s="2" customFormat="1" ht="18.75">
      <c r="A9" s="103" t="s">
        <v>44</v>
      </c>
      <c r="B9" s="104"/>
      <c r="C9" s="104"/>
      <c r="D9" s="104"/>
      <c r="E9" s="104"/>
      <c r="F9" s="104"/>
      <c r="G9" s="104"/>
      <c r="H9" s="104"/>
      <c r="I9" s="105"/>
      <c r="J9" s="105"/>
      <c r="K9" s="105"/>
      <c r="L9" s="106"/>
      <c r="M9" s="106"/>
      <c r="N9" s="106"/>
      <c r="O9" s="106"/>
      <c r="P9" s="19"/>
    </row>
    <row r="10" spans="1:27" s="2" customFormat="1" ht="18.75">
      <c r="A10" s="95" t="s">
        <v>45</v>
      </c>
      <c r="B10" s="96"/>
      <c r="C10" s="97"/>
      <c r="D10" s="97"/>
      <c r="E10" s="97"/>
      <c r="F10" s="97"/>
      <c r="G10" s="97"/>
      <c r="H10" s="97"/>
      <c r="I10" s="98"/>
      <c r="J10" s="98"/>
      <c r="K10" s="91"/>
      <c r="L10" s="99"/>
      <c r="M10" s="99"/>
      <c r="N10" s="1"/>
      <c r="O10" s="1"/>
      <c r="P10" s="19"/>
    </row>
    <row r="11" spans="1:27" s="2" customFormat="1" ht="19.5" thickBot="1">
      <c r="A11" s="16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6"/>
      <c r="O11" s="16"/>
      <c r="P11" s="19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s="2" customFormat="1" ht="72.95" customHeight="1" thickBot="1">
      <c r="A12" s="30" t="s">
        <v>16</v>
      </c>
      <c r="B12" s="31" t="s">
        <v>17</v>
      </c>
      <c r="C12" s="31" t="s">
        <v>18</v>
      </c>
      <c r="D12" s="34" t="s">
        <v>21</v>
      </c>
      <c r="E12" s="32" t="s">
        <v>20</v>
      </c>
      <c r="F12" s="33" t="s">
        <v>19</v>
      </c>
      <c r="G12" s="109" t="s">
        <v>22</v>
      </c>
      <c r="H12" s="110"/>
      <c r="I12" s="110"/>
      <c r="J12" s="110"/>
      <c r="K12" s="110"/>
      <c r="L12" s="111"/>
      <c r="M12" s="38" t="s">
        <v>23</v>
      </c>
      <c r="N12" s="37" t="s">
        <v>24</v>
      </c>
      <c r="P12" s="13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s="2" customFormat="1" ht="21" customHeight="1" thickBot="1">
      <c r="A13" s="39"/>
      <c r="B13" s="39"/>
      <c r="C13" s="39"/>
      <c r="D13" s="39"/>
      <c r="E13" s="40"/>
      <c r="F13" s="40"/>
      <c r="G13" s="35" t="s">
        <v>33</v>
      </c>
      <c r="H13" s="36" t="s">
        <v>34</v>
      </c>
      <c r="I13" s="36" t="s">
        <v>35</v>
      </c>
      <c r="J13" s="36" t="s">
        <v>36</v>
      </c>
      <c r="K13" s="36" t="s">
        <v>37</v>
      </c>
      <c r="L13" s="52"/>
      <c r="M13" s="39"/>
      <c r="N13" s="39"/>
      <c r="P13" s="13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s="1" customFormat="1" ht="21.95" customHeight="1">
      <c r="A14" s="27" t="s">
        <v>2</v>
      </c>
      <c r="B14" s="28"/>
      <c r="C14" s="28"/>
      <c r="D14" s="28"/>
      <c r="E14" s="28"/>
      <c r="F14" s="29"/>
      <c r="G14" s="28"/>
      <c r="H14" s="28"/>
      <c r="I14" s="28"/>
      <c r="J14" s="28"/>
      <c r="K14" s="28"/>
      <c r="L14" s="56"/>
      <c r="M14" s="28"/>
      <c r="N14" s="28"/>
      <c r="P14" s="19"/>
    </row>
    <row r="15" spans="1:27" s="1" customFormat="1" ht="21.95" customHeight="1" thickBot="1">
      <c r="A15" s="59"/>
      <c r="B15" s="41"/>
      <c r="C15" s="41"/>
      <c r="D15" s="41"/>
      <c r="E15" s="41"/>
      <c r="F15" s="60"/>
      <c r="G15" s="41"/>
      <c r="H15" s="41"/>
      <c r="I15" s="41"/>
      <c r="J15" s="41"/>
      <c r="K15" s="41"/>
      <c r="L15" s="54"/>
      <c r="M15" s="41"/>
      <c r="N15" s="41"/>
      <c r="P15" s="19"/>
    </row>
    <row r="16" spans="1:27" s="1" customFormat="1" ht="21.95" customHeight="1">
      <c r="A16" s="44" t="s">
        <v>9</v>
      </c>
      <c r="B16" s="45">
        <v>7141</v>
      </c>
      <c r="C16" s="45" t="s">
        <v>5</v>
      </c>
      <c r="D16" s="45" t="s">
        <v>25</v>
      </c>
      <c r="E16" s="46">
        <f>F16/2</f>
        <v>260</v>
      </c>
      <c r="F16" s="62">
        <v>520</v>
      </c>
      <c r="G16" s="63"/>
      <c r="H16" s="45"/>
      <c r="I16" s="45"/>
      <c r="J16" s="45"/>
      <c r="K16" s="45"/>
      <c r="L16" s="64"/>
      <c r="M16" s="45">
        <f>SUM(G16:L16)</f>
        <v>0</v>
      </c>
      <c r="N16" s="65">
        <f>M16*E16</f>
        <v>0</v>
      </c>
      <c r="P16" s="19"/>
    </row>
    <row r="17" spans="1:25" s="1" customFormat="1" ht="21.95" customHeight="1">
      <c r="A17" s="22"/>
      <c r="B17" s="14"/>
      <c r="C17" s="14"/>
      <c r="D17" s="14" t="s">
        <v>26</v>
      </c>
      <c r="E17" s="20">
        <f t="shared" ref="E17:E21" si="0">F17/2</f>
        <v>260</v>
      </c>
      <c r="F17" s="51">
        <v>520</v>
      </c>
      <c r="G17" s="49"/>
      <c r="H17" s="14"/>
      <c r="I17" s="14"/>
      <c r="J17" s="14"/>
      <c r="K17" s="14"/>
      <c r="L17" s="53"/>
      <c r="M17" s="14">
        <f t="shared" ref="M17:M69" si="1">SUM(G17:L17)</f>
        <v>0</v>
      </c>
      <c r="N17" s="21">
        <f t="shared" ref="N17:N69" si="2">M17*E17</f>
        <v>0</v>
      </c>
      <c r="P17" s="19"/>
    </row>
    <row r="18" spans="1:25" s="1" customFormat="1" ht="21.95" customHeight="1" thickBot="1">
      <c r="A18" s="47"/>
      <c r="B18" s="25"/>
      <c r="C18" s="25"/>
      <c r="D18" s="25" t="s">
        <v>27</v>
      </c>
      <c r="E18" s="26">
        <f t="shared" si="0"/>
        <v>260</v>
      </c>
      <c r="F18" s="66">
        <v>520</v>
      </c>
      <c r="G18" s="58"/>
      <c r="H18" s="25"/>
      <c r="I18" s="25"/>
      <c r="J18" s="25"/>
      <c r="K18" s="25"/>
      <c r="L18" s="55"/>
      <c r="M18" s="25">
        <f t="shared" si="1"/>
        <v>0</v>
      </c>
      <c r="N18" s="67">
        <f t="shared" si="2"/>
        <v>0</v>
      </c>
      <c r="P18" s="19"/>
    </row>
    <row r="19" spans="1:25" s="1" customFormat="1" ht="21.95" customHeight="1">
      <c r="A19" s="48" t="s">
        <v>10</v>
      </c>
      <c r="B19" s="45">
        <v>7142</v>
      </c>
      <c r="C19" s="45" t="s">
        <v>5</v>
      </c>
      <c r="D19" s="45" t="s">
        <v>25</v>
      </c>
      <c r="E19" s="46">
        <f t="shared" si="0"/>
        <v>260</v>
      </c>
      <c r="F19" s="62">
        <v>520</v>
      </c>
      <c r="G19" s="63"/>
      <c r="H19" s="45"/>
      <c r="I19" s="45"/>
      <c r="J19" s="45"/>
      <c r="K19" s="45"/>
      <c r="L19" s="64"/>
      <c r="M19" s="45">
        <f t="shared" si="1"/>
        <v>0</v>
      </c>
      <c r="N19" s="65">
        <f t="shared" si="2"/>
        <v>0</v>
      </c>
      <c r="P19" s="19"/>
    </row>
    <row r="20" spans="1:25" s="1" customFormat="1" ht="21.95" customHeight="1">
      <c r="A20" s="23"/>
      <c r="B20" s="14"/>
      <c r="C20" s="14"/>
      <c r="D20" s="14" t="s">
        <v>26</v>
      </c>
      <c r="E20" s="20">
        <f t="shared" si="0"/>
        <v>260</v>
      </c>
      <c r="F20" s="51">
        <v>520</v>
      </c>
      <c r="G20" s="49"/>
      <c r="H20" s="14"/>
      <c r="I20" s="14"/>
      <c r="J20" s="14"/>
      <c r="K20" s="14"/>
      <c r="L20" s="53"/>
      <c r="M20" s="14">
        <f t="shared" si="1"/>
        <v>0</v>
      </c>
      <c r="N20" s="21">
        <f t="shared" si="2"/>
        <v>0</v>
      </c>
      <c r="P20" s="19"/>
    </row>
    <row r="21" spans="1:25" s="1" customFormat="1" ht="21.95" customHeight="1" thickBot="1">
      <c r="A21" s="24"/>
      <c r="B21" s="25"/>
      <c r="C21" s="25"/>
      <c r="D21" s="25" t="s">
        <v>27</v>
      </c>
      <c r="E21" s="26">
        <f t="shared" si="0"/>
        <v>260</v>
      </c>
      <c r="F21" s="66">
        <v>520</v>
      </c>
      <c r="G21" s="58"/>
      <c r="H21" s="25"/>
      <c r="I21" s="25"/>
      <c r="J21" s="25"/>
      <c r="K21" s="25"/>
      <c r="L21" s="55"/>
      <c r="M21" s="25">
        <f t="shared" si="1"/>
        <v>0</v>
      </c>
      <c r="N21" s="67">
        <f t="shared" si="2"/>
        <v>0</v>
      </c>
      <c r="P21" s="19"/>
    </row>
    <row r="22" spans="1:25" s="1" customFormat="1" ht="21.95" customHeight="1">
      <c r="A22" s="48" t="s">
        <v>14</v>
      </c>
      <c r="B22" s="45">
        <v>7143</v>
      </c>
      <c r="C22" s="45" t="s">
        <v>5</v>
      </c>
      <c r="D22" s="45" t="s">
        <v>25</v>
      </c>
      <c r="E22" s="46">
        <f t="shared" ref="E22:E67" si="3">F22/2</f>
        <v>177.5</v>
      </c>
      <c r="F22" s="62">
        <v>355</v>
      </c>
      <c r="G22" s="63"/>
      <c r="H22" s="45"/>
      <c r="I22" s="45"/>
      <c r="J22" s="45"/>
      <c r="K22" s="45"/>
      <c r="L22" s="64"/>
      <c r="M22" s="45">
        <f t="shared" si="1"/>
        <v>0</v>
      </c>
      <c r="N22" s="65">
        <f t="shared" si="2"/>
        <v>0</v>
      </c>
      <c r="P22" s="19"/>
    </row>
    <row r="23" spans="1:25" s="1" customFormat="1" ht="21.95" customHeight="1">
      <c r="A23" s="23"/>
      <c r="B23" s="14"/>
      <c r="C23" s="14"/>
      <c r="D23" s="14" t="s">
        <v>26</v>
      </c>
      <c r="E23" s="20">
        <f t="shared" ref="E23:E24" si="4">F23/2</f>
        <v>177.5</v>
      </c>
      <c r="F23" s="51">
        <v>355</v>
      </c>
      <c r="G23" s="49"/>
      <c r="H23" s="14"/>
      <c r="I23" s="14"/>
      <c r="J23" s="14"/>
      <c r="K23" s="14"/>
      <c r="L23" s="53"/>
      <c r="M23" s="14">
        <f t="shared" si="1"/>
        <v>0</v>
      </c>
      <c r="N23" s="21">
        <f t="shared" si="2"/>
        <v>0</v>
      </c>
      <c r="P23" s="19"/>
    </row>
    <row r="24" spans="1:25" s="1" customFormat="1" ht="21.95" customHeight="1" thickBot="1">
      <c r="A24" s="24"/>
      <c r="B24" s="25"/>
      <c r="C24" s="25"/>
      <c r="D24" s="25" t="s">
        <v>27</v>
      </c>
      <c r="E24" s="26">
        <f t="shared" si="4"/>
        <v>177.5</v>
      </c>
      <c r="F24" s="66">
        <v>355</v>
      </c>
      <c r="G24" s="58"/>
      <c r="H24" s="25"/>
      <c r="I24" s="25"/>
      <c r="J24" s="25"/>
      <c r="K24" s="25"/>
      <c r="L24" s="55"/>
      <c r="M24" s="25">
        <f t="shared" si="1"/>
        <v>0</v>
      </c>
      <c r="N24" s="67">
        <f t="shared" si="2"/>
        <v>0</v>
      </c>
      <c r="P24" s="19"/>
    </row>
    <row r="25" spans="1:25" s="1" customFormat="1" ht="21.95" customHeight="1" thickBot="1">
      <c r="A25" s="68" t="s">
        <v>15</v>
      </c>
      <c r="B25" s="69">
        <v>7152</v>
      </c>
      <c r="C25" s="69" t="s">
        <v>5</v>
      </c>
      <c r="D25" s="69" t="s">
        <v>26</v>
      </c>
      <c r="E25" s="70">
        <f t="shared" si="3"/>
        <v>120</v>
      </c>
      <c r="F25" s="71">
        <v>240</v>
      </c>
      <c r="G25" s="72"/>
      <c r="H25" s="69"/>
      <c r="I25" s="69"/>
      <c r="J25" s="69"/>
      <c r="K25" s="69"/>
      <c r="L25" s="73"/>
      <c r="M25" s="69">
        <f t="shared" si="1"/>
        <v>0</v>
      </c>
      <c r="N25" s="74">
        <f t="shared" si="2"/>
        <v>0</v>
      </c>
      <c r="P25" s="19"/>
      <c r="S25" s="4"/>
      <c r="T25" s="4"/>
      <c r="U25" s="4"/>
      <c r="V25" s="5"/>
      <c r="W25" s="6"/>
      <c r="X25" s="7"/>
      <c r="Y25" s="8"/>
    </row>
    <row r="26" spans="1:25" s="1" customFormat="1" ht="21.95" customHeight="1">
      <c r="A26" s="48" t="s">
        <v>11</v>
      </c>
      <c r="B26" s="45">
        <v>7154</v>
      </c>
      <c r="C26" s="45" t="s">
        <v>5</v>
      </c>
      <c r="D26" s="45" t="s">
        <v>25</v>
      </c>
      <c r="E26" s="46">
        <f t="shared" si="3"/>
        <v>65</v>
      </c>
      <c r="F26" s="62">
        <v>130</v>
      </c>
      <c r="G26" s="63"/>
      <c r="H26" s="45"/>
      <c r="I26" s="45"/>
      <c r="J26" s="45"/>
      <c r="K26" s="45"/>
      <c r="L26" s="64"/>
      <c r="M26" s="45">
        <f t="shared" si="1"/>
        <v>0</v>
      </c>
      <c r="N26" s="65">
        <f t="shared" si="2"/>
        <v>0</v>
      </c>
      <c r="P26" s="19"/>
      <c r="S26" s="4"/>
      <c r="T26" s="4"/>
      <c r="U26" s="4"/>
      <c r="V26" s="5"/>
      <c r="W26" s="5"/>
      <c r="X26" s="7"/>
      <c r="Y26" s="8"/>
    </row>
    <row r="27" spans="1:25" s="1" customFormat="1" ht="21.95" customHeight="1">
      <c r="A27" s="23"/>
      <c r="B27" s="14"/>
      <c r="C27" s="14"/>
      <c r="D27" s="14" t="s">
        <v>26</v>
      </c>
      <c r="E27" s="20">
        <f t="shared" ref="E27:E28" si="5">F27/2</f>
        <v>65</v>
      </c>
      <c r="F27" s="51">
        <v>130</v>
      </c>
      <c r="G27" s="49"/>
      <c r="H27" s="14"/>
      <c r="I27" s="14"/>
      <c r="J27" s="14"/>
      <c r="K27" s="14"/>
      <c r="L27" s="53"/>
      <c r="M27" s="14">
        <f t="shared" si="1"/>
        <v>0</v>
      </c>
      <c r="N27" s="21">
        <f t="shared" si="2"/>
        <v>0</v>
      </c>
      <c r="P27" s="19"/>
      <c r="S27" s="4"/>
      <c r="T27" s="4"/>
      <c r="U27" s="4"/>
      <c r="V27" s="5"/>
      <c r="W27" s="5"/>
      <c r="X27" s="7"/>
      <c r="Y27" s="8"/>
    </row>
    <row r="28" spans="1:25" s="1" customFormat="1" ht="21.95" customHeight="1" thickBot="1">
      <c r="A28" s="24"/>
      <c r="B28" s="25"/>
      <c r="C28" s="25"/>
      <c r="D28" s="25" t="s">
        <v>27</v>
      </c>
      <c r="E28" s="26">
        <f t="shared" si="5"/>
        <v>65</v>
      </c>
      <c r="F28" s="66">
        <v>130</v>
      </c>
      <c r="G28" s="58"/>
      <c r="H28" s="25"/>
      <c r="I28" s="25"/>
      <c r="J28" s="25"/>
      <c r="K28" s="25"/>
      <c r="L28" s="55"/>
      <c r="M28" s="25">
        <f t="shared" si="1"/>
        <v>0</v>
      </c>
      <c r="N28" s="67">
        <f t="shared" si="2"/>
        <v>0</v>
      </c>
      <c r="P28" s="19"/>
      <c r="S28" s="4"/>
      <c r="T28" s="4"/>
      <c r="U28" s="4"/>
      <c r="V28" s="5"/>
      <c r="W28" s="5"/>
      <c r="X28" s="7"/>
      <c r="Y28" s="8"/>
    </row>
    <row r="29" spans="1:25" s="1" customFormat="1" ht="21.95" customHeight="1">
      <c r="A29" s="48" t="s">
        <v>12</v>
      </c>
      <c r="B29" s="45">
        <v>7117</v>
      </c>
      <c r="C29" s="45" t="s">
        <v>5</v>
      </c>
      <c r="D29" s="45" t="s">
        <v>25</v>
      </c>
      <c r="E29" s="46">
        <f t="shared" si="3"/>
        <v>77.5</v>
      </c>
      <c r="F29" s="62">
        <v>155</v>
      </c>
      <c r="G29" s="63"/>
      <c r="H29" s="45"/>
      <c r="I29" s="45"/>
      <c r="J29" s="45"/>
      <c r="K29" s="45"/>
      <c r="L29" s="64"/>
      <c r="M29" s="45">
        <f t="shared" si="1"/>
        <v>0</v>
      </c>
      <c r="N29" s="65">
        <f t="shared" si="2"/>
        <v>0</v>
      </c>
      <c r="P29" s="19"/>
      <c r="S29" s="4"/>
      <c r="T29" s="4"/>
      <c r="U29" s="4"/>
      <c r="V29" s="5"/>
      <c r="W29" s="5"/>
      <c r="X29" s="7"/>
      <c r="Y29" s="8"/>
    </row>
    <row r="30" spans="1:25" s="1" customFormat="1" ht="21.95" customHeight="1">
      <c r="A30" s="23"/>
      <c r="B30" s="14"/>
      <c r="C30" s="14"/>
      <c r="D30" s="14" t="s">
        <v>26</v>
      </c>
      <c r="E30" s="20">
        <f t="shared" ref="E30:E36" si="6">F30/2</f>
        <v>77.5</v>
      </c>
      <c r="F30" s="51">
        <v>155</v>
      </c>
      <c r="G30" s="49"/>
      <c r="H30" s="14"/>
      <c r="I30" s="14"/>
      <c r="J30" s="14"/>
      <c r="K30" s="14"/>
      <c r="L30" s="53"/>
      <c r="M30" s="14">
        <f t="shared" si="1"/>
        <v>0</v>
      </c>
      <c r="N30" s="21">
        <f t="shared" si="2"/>
        <v>0</v>
      </c>
      <c r="P30" s="19"/>
      <c r="S30" s="4"/>
      <c r="T30" s="4"/>
      <c r="U30" s="4"/>
      <c r="V30" s="5"/>
      <c r="W30" s="5"/>
      <c r="X30" s="7"/>
      <c r="Y30" s="8"/>
    </row>
    <row r="31" spans="1:25" s="1" customFormat="1" ht="21.95" customHeight="1" thickBot="1">
      <c r="A31" s="24"/>
      <c r="B31" s="25"/>
      <c r="C31" s="25"/>
      <c r="D31" s="25" t="s">
        <v>27</v>
      </c>
      <c r="E31" s="26">
        <f t="shared" si="6"/>
        <v>77.5</v>
      </c>
      <c r="F31" s="66">
        <v>155</v>
      </c>
      <c r="G31" s="58"/>
      <c r="H31" s="25"/>
      <c r="I31" s="25"/>
      <c r="J31" s="25"/>
      <c r="K31" s="25"/>
      <c r="L31" s="55"/>
      <c r="M31" s="25">
        <f t="shared" si="1"/>
        <v>0</v>
      </c>
      <c r="N31" s="67">
        <f t="shared" si="2"/>
        <v>0</v>
      </c>
      <c r="P31" s="19"/>
      <c r="S31" s="4"/>
      <c r="T31" s="4"/>
      <c r="U31" s="4"/>
      <c r="V31" s="5"/>
      <c r="W31" s="5"/>
      <c r="X31" s="7"/>
      <c r="Y31" s="8"/>
    </row>
    <row r="32" spans="1:25" s="1" customFormat="1" ht="21.95" customHeight="1" thickBot="1">
      <c r="A32" s="119" t="s">
        <v>28</v>
      </c>
      <c r="B32" s="28">
        <v>7194</v>
      </c>
      <c r="C32" s="28" t="s">
        <v>5</v>
      </c>
      <c r="D32" s="28" t="s">
        <v>25</v>
      </c>
      <c r="E32" s="43">
        <f t="shared" si="6"/>
        <v>82.5</v>
      </c>
      <c r="F32" s="61">
        <v>165</v>
      </c>
      <c r="G32" s="120"/>
      <c r="H32" s="28"/>
      <c r="I32" s="28"/>
      <c r="J32" s="28"/>
      <c r="K32" s="28"/>
      <c r="L32" s="56"/>
      <c r="M32" s="28">
        <f t="shared" si="1"/>
        <v>0</v>
      </c>
      <c r="N32" s="29">
        <f t="shared" si="2"/>
        <v>0</v>
      </c>
      <c r="P32" s="19"/>
      <c r="S32" s="4"/>
      <c r="T32" s="4"/>
      <c r="U32" s="4"/>
      <c r="V32" s="5"/>
      <c r="W32" s="5"/>
      <c r="X32" s="7"/>
      <c r="Y32" s="8"/>
    </row>
    <row r="33" spans="1:25" s="1" customFormat="1" ht="21.95" customHeight="1" thickBot="1">
      <c r="A33" s="23"/>
      <c r="B33" s="14"/>
      <c r="C33" s="14"/>
      <c r="D33" s="14" t="s">
        <v>26</v>
      </c>
      <c r="E33" s="46">
        <f t="shared" si="6"/>
        <v>82.5</v>
      </c>
      <c r="F33" s="51">
        <v>165</v>
      </c>
      <c r="G33" s="49"/>
      <c r="H33" s="14"/>
      <c r="I33" s="14"/>
      <c r="J33" s="14"/>
      <c r="K33" s="14"/>
      <c r="L33" s="53"/>
      <c r="M33" s="14">
        <f t="shared" si="1"/>
        <v>0</v>
      </c>
      <c r="N33" s="21">
        <f t="shared" si="2"/>
        <v>0</v>
      </c>
      <c r="P33" s="19"/>
      <c r="S33" s="4"/>
      <c r="T33" s="4"/>
      <c r="U33" s="4"/>
      <c r="V33" s="5"/>
      <c r="W33" s="5"/>
      <c r="X33" s="7"/>
      <c r="Y33" s="8"/>
    </row>
    <row r="34" spans="1:25" s="1" customFormat="1" ht="21.95" customHeight="1" thickBot="1">
      <c r="A34" s="50"/>
      <c r="B34" s="41"/>
      <c r="C34" s="41"/>
      <c r="D34" s="41" t="s">
        <v>27</v>
      </c>
      <c r="E34" s="121">
        <f t="shared" si="6"/>
        <v>82.5</v>
      </c>
      <c r="F34" s="78">
        <v>165</v>
      </c>
      <c r="G34" s="57"/>
      <c r="H34" s="41"/>
      <c r="I34" s="41"/>
      <c r="J34" s="41"/>
      <c r="K34" s="41"/>
      <c r="L34" s="54"/>
      <c r="M34" s="41">
        <f t="shared" si="1"/>
        <v>0</v>
      </c>
      <c r="N34" s="60">
        <f t="shared" si="2"/>
        <v>0</v>
      </c>
      <c r="P34" s="19"/>
      <c r="S34" s="4"/>
      <c r="T34" s="4"/>
      <c r="U34" s="4"/>
      <c r="V34" s="5"/>
      <c r="W34" s="5"/>
      <c r="X34" s="7"/>
      <c r="Y34" s="9"/>
    </row>
    <row r="35" spans="1:25" s="1" customFormat="1" ht="21.95" customHeight="1" thickBot="1">
      <c r="A35" s="48" t="s">
        <v>30</v>
      </c>
      <c r="B35" s="45">
        <v>7136</v>
      </c>
      <c r="C35" s="45" t="s">
        <v>5</v>
      </c>
      <c r="D35" s="45" t="s">
        <v>26</v>
      </c>
      <c r="E35" s="46">
        <f t="shared" si="6"/>
        <v>157.5</v>
      </c>
      <c r="F35" s="62">
        <v>315</v>
      </c>
      <c r="G35" s="63"/>
      <c r="H35" s="45"/>
      <c r="I35" s="45"/>
      <c r="J35" s="45"/>
      <c r="K35" s="45"/>
      <c r="L35" s="64"/>
      <c r="M35" s="45">
        <f t="shared" si="1"/>
        <v>0</v>
      </c>
      <c r="N35" s="65">
        <f t="shared" si="2"/>
        <v>0</v>
      </c>
      <c r="P35" s="19"/>
      <c r="S35" s="4"/>
      <c r="T35" s="4"/>
      <c r="U35" s="4"/>
      <c r="V35" s="5"/>
      <c r="W35" s="5"/>
      <c r="X35" s="7"/>
      <c r="Y35" s="9"/>
    </row>
    <row r="36" spans="1:25" s="1" customFormat="1" ht="21.95" customHeight="1" thickBot="1">
      <c r="A36" s="24"/>
      <c r="B36" s="25"/>
      <c r="C36" s="25"/>
      <c r="D36" s="25"/>
      <c r="E36" s="70">
        <f t="shared" si="6"/>
        <v>157.5</v>
      </c>
      <c r="F36" s="66">
        <v>315</v>
      </c>
      <c r="G36" s="76"/>
      <c r="H36" s="25"/>
      <c r="I36" s="25"/>
      <c r="J36" s="25"/>
      <c r="K36" s="25"/>
      <c r="L36" s="55"/>
      <c r="M36" s="25"/>
      <c r="N36" s="67">
        <f t="shared" si="2"/>
        <v>0</v>
      </c>
      <c r="P36" s="19"/>
      <c r="S36" s="4"/>
      <c r="T36" s="4"/>
      <c r="U36" s="4"/>
      <c r="V36" s="5"/>
      <c r="W36" s="5"/>
      <c r="X36" s="7"/>
      <c r="Y36" s="9"/>
    </row>
    <row r="37" spans="1:25" s="1" customFormat="1" ht="21.95" customHeight="1" thickBot="1">
      <c r="A37" s="75" t="s">
        <v>3</v>
      </c>
      <c r="B37" s="28"/>
      <c r="C37" s="28"/>
      <c r="D37" s="28"/>
      <c r="E37" s="43"/>
      <c r="F37" s="61"/>
      <c r="G37" s="112" t="s">
        <v>22</v>
      </c>
      <c r="H37" s="113"/>
      <c r="I37" s="113"/>
      <c r="J37" s="113"/>
      <c r="K37" s="113"/>
      <c r="L37" s="114"/>
      <c r="M37" s="28">
        <f t="shared" si="1"/>
        <v>0</v>
      </c>
      <c r="N37" s="28">
        <f t="shared" si="2"/>
        <v>0</v>
      </c>
      <c r="P37" s="19"/>
    </row>
    <row r="38" spans="1:25" s="1" customFormat="1" ht="21.95" customHeight="1" thickBot="1">
      <c r="A38" s="77"/>
      <c r="B38" s="41"/>
      <c r="C38" s="41"/>
      <c r="D38" s="41"/>
      <c r="E38" s="42"/>
      <c r="F38" s="78"/>
      <c r="G38" s="79">
        <v>34</v>
      </c>
      <c r="H38" s="80">
        <v>36</v>
      </c>
      <c r="I38" s="80">
        <v>38</v>
      </c>
      <c r="J38" s="80">
        <v>40</v>
      </c>
      <c r="K38" s="80">
        <v>42</v>
      </c>
      <c r="L38" s="81">
        <v>44</v>
      </c>
      <c r="M38" s="41"/>
      <c r="N38" s="41">
        <f t="shared" si="2"/>
        <v>0</v>
      </c>
      <c r="P38" s="19"/>
    </row>
    <row r="39" spans="1:25" s="1" customFormat="1" ht="21.95" customHeight="1">
      <c r="A39" s="44" t="s">
        <v>9</v>
      </c>
      <c r="B39" s="45">
        <v>7141</v>
      </c>
      <c r="C39" s="45" t="s">
        <v>4</v>
      </c>
      <c r="D39" s="45" t="s">
        <v>25</v>
      </c>
      <c r="E39" s="46">
        <f t="shared" si="3"/>
        <v>260</v>
      </c>
      <c r="F39" s="62">
        <v>520</v>
      </c>
      <c r="G39" s="63"/>
      <c r="H39" s="45"/>
      <c r="I39" s="45"/>
      <c r="J39" s="45"/>
      <c r="K39" s="45"/>
      <c r="L39" s="45"/>
      <c r="M39" s="45">
        <f t="shared" si="1"/>
        <v>0</v>
      </c>
      <c r="N39" s="65">
        <f t="shared" si="2"/>
        <v>0</v>
      </c>
      <c r="P39" s="19"/>
    </row>
    <row r="40" spans="1:25" s="1" customFormat="1" ht="21.95" customHeight="1">
      <c r="A40" s="22"/>
      <c r="B40" s="14"/>
      <c r="C40" s="14"/>
      <c r="D40" s="14" t="s">
        <v>26</v>
      </c>
      <c r="E40" s="20">
        <f t="shared" ref="E40:E44" si="7">F40/2</f>
        <v>260</v>
      </c>
      <c r="F40" s="51">
        <v>520</v>
      </c>
      <c r="G40" s="49"/>
      <c r="H40" s="14"/>
      <c r="I40" s="14"/>
      <c r="J40" s="14"/>
      <c r="K40" s="14"/>
      <c r="L40" s="14"/>
      <c r="M40" s="14">
        <f t="shared" si="1"/>
        <v>0</v>
      </c>
      <c r="N40" s="21">
        <f t="shared" si="2"/>
        <v>0</v>
      </c>
      <c r="P40" s="19"/>
    </row>
    <row r="41" spans="1:25" s="1" customFormat="1" ht="21.95" customHeight="1" thickBot="1">
      <c r="A41" s="47"/>
      <c r="B41" s="25"/>
      <c r="C41" s="25"/>
      <c r="D41" s="25" t="s">
        <v>27</v>
      </c>
      <c r="E41" s="26">
        <f t="shared" si="7"/>
        <v>260</v>
      </c>
      <c r="F41" s="66">
        <v>520</v>
      </c>
      <c r="G41" s="58"/>
      <c r="H41" s="25"/>
      <c r="I41" s="25"/>
      <c r="J41" s="25"/>
      <c r="K41" s="25"/>
      <c r="L41" s="25"/>
      <c r="M41" s="25">
        <f t="shared" si="1"/>
        <v>0</v>
      </c>
      <c r="N41" s="67">
        <f t="shared" si="2"/>
        <v>0</v>
      </c>
      <c r="P41" s="19"/>
    </row>
    <row r="42" spans="1:25" s="1" customFormat="1" ht="21.95" customHeight="1">
      <c r="A42" s="48" t="s">
        <v>10</v>
      </c>
      <c r="B42" s="45">
        <v>7142</v>
      </c>
      <c r="C42" s="45" t="s">
        <v>4</v>
      </c>
      <c r="D42" s="45" t="s">
        <v>25</v>
      </c>
      <c r="E42" s="46">
        <f t="shared" si="7"/>
        <v>260</v>
      </c>
      <c r="F42" s="62">
        <v>520</v>
      </c>
      <c r="G42" s="63"/>
      <c r="H42" s="45"/>
      <c r="I42" s="45"/>
      <c r="J42" s="45"/>
      <c r="K42" s="45"/>
      <c r="L42" s="45"/>
      <c r="M42" s="45">
        <f t="shared" si="1"/>
        <v>0</v>
      </c>
      <c r="N42" s="65">
        <f t="shared" si="2"/>
        <v>0</v>
      </c>
      <c r="P42" s="19"/>
    </row>
    <row r="43" spans="1:25" s="1" customFormat="1" ht="21.95" customHeight="1">
      <c r="A43" s="23"/>
      <c r="B43" s="14"/>
      <c r="C43" s="14"/>
      <c r="D43" s="14" t="s">
        <v>26</v>
      </c>
      <c r="E43" s="20">
        <f t="shared" si="7"/>
        <v>260</v>
      </c>
      <c r="F43" s="51">
        <v>520</v>
      </c>
      <c r="G43" s="49"/>
      <c r="H43" s="14"/>
      <c r="I43" s="14"/>
      <c r="J43" s="14"/>
      <c r="K43" s="14"/>
      <c r="L43" s="14"/>
      <c r="M43" s="14">
        <f t="shared" si="1"/>
        <v>0</v>
      </c>
      <c r="N43" s="21">
        <f t="shared" si="2"/>
        <v>0</v>
      </c>
      <c r="P43" s="19"/>
    </row>
    <row r="44" spans="1:25" s="1" customFormat="1" ht="21.95" customHeight="1" thickBot="1">
      <c r="A44" s="24"/>
      <c r="B44" s="25"/>
      <c r="C44" s="25"/>
      <c r="D44" s="25" t="s">
        <v>27</v>
      </c>
      <c r="E44" s="26">
        <f t="shared" si="7"/>
        <v>260</v>
      </c>
      <c r="F44" s="66">
        <v>520</v>
      </c>
      <c r="G44" s="58"/>
      <c r="H44" s="25"/>
      <c r="I44" s="25"/>
      <c r="J44" s="25"/>
      <c r="K44" s="25"/>
      <c r="L44" s="25"/>
      <c r="M44" s="25">
        <f t="shared" si="1"/>
        <v>0</v>
      </c>
      <c r="N44" s="67">
        <f t="shared" si="2"/>
        <v>0</v>
      </c>
      <c r="P44" s="19"/>
    </row>
    <row r="45" spans="1:25" s="1" customFormat="1" ht="21.95" customHeight="1">
      <c r="A45" s="48" t="s">
        <v>14</v>
      </c>
      <c r="B45" s="45">
        <v>7143</v>
      </c>
      <c r="C45" s="45" t="s">
        <v>4</v>
      </c>
      <c r="D45" s="45" t="s">
        <v>25</v>
      </c>
      <c r="E45" s="46">
        <f t="shared" si="3"/>
        <v>177.5</v>
      </c>
      <c r="F45" s="62">
        <v>355</v>
      </c>
      <c r="G45" s="63"/>
      <c r="H45" s="45"/>
      <c r="I45" s="45"/>
      <c r="J45" s="45"/>
      <c r="K45" s="45"/>
      <c r="L45" s="45"/>
      <c r="M45" s="45">
        <f t="shared" si="1"/>
        <v>0</v>
      </c>
      <c r="N45" s="65">
        <f t="shared" si="2"/>
        <v>0</v>
      </c>
      <c r="P45" s="19"/>
    </row>
    <row r="46" spans="1:25" s="1" customFormat="1" ht="21.95" customHeight="1">
      <c r="A46" s="23"/>
      <c r="B46" s="14"/>
      <c r="C46" s="14"/>
      <c r="D46" s="14" t="s">
        <v>26</v>
      </c>
      <c r="E46" s="20">
        <f t="shared" ref="E46:E48" si="8">F46/2</f>
        <v>177.5</v>
      </c>
      <c r="F46" s="51">
        <v>355</v>
      </c>
      <c r="G46" s="49"/>
      <c r="H46" s="14"/>
      <c r="I46" s="14"/>
      <c r="J46" s="14"/>
      <c r="K46" s="14"/>
      <c r="L46" s="14"/>
      <c r="M46" s="14">
        <f t="shared" si="1"/>
        <v>0</v>
      </c>
      <c r="N46" s="21">
        <f t="shared" si="2"/>
        <v>0</v>
      </c>
      <c r="P46" s="19"/>
    </row>
    <row r="47" spans="1:25" s="1" customFormat="1" ht="21.95" customHeight="1" thickBot="1">
      <c r="A47" s="24"/>
      <c r="B47" s="25"/>
      <c r="C47" s="25"/>
      <c r="D47" s="25" t="s">
        <v>27</v>
      </c>
      <c r="E47" s="26">
        <f t="shared" si="8"/>
        <v>177.5</v>
      </c>
      <c r="F47" s="66">
        <v>355</v>
      </c>
      <c r="G47" s="58"/>
      <c r="H47" s="25"/>
      <c r="I47" s="25"/>
      <c r="J47" s="25"/>
      <c r="K47" s="25"/>
      <c r="L47" s="25"/>
      <c r="M47" s="25">
        <f t="shared" si="1"/>
        <v>0</v>
      </c>
      <c r="N47" s="67">
        <f t="shared" si="2"/>
        <v>0</v>
      </c>
      <c r="P47" s="19"/>
    </row>
    <row r="48" spans="1:25" s="1" customFormat="1" ht="21.95" customHeight="1" thickBot="1">
      <c r="A48" s="68" t="s">
        <v>15</v>
      </c>
      <c r="B48" s="69">
        <v>7152</v>
      </c>
      <c r="C48" s="69" t="s">
        <v>4</v>
      </c>
      <c r="D48" s="69" t="s">
        <v>26</v>
      </c>
      <c r="E48" s="70">
        <f t="shared" si="8"/>
        <v>120</v>
      </c>
      <c r="F48" s="71">
        <v>240</v>
      </c>
      <c r="G48" s="72"/>
      <c r="H48" s="69"/>
      <c r="I48" s="69"/>
      <c r="J48" s="69"/>
      <c r="K48" s="69"/>
      <c r="L48" s="69"/>
      <c r="M48" s="69">
        <f t="shared" si="1"/>
        <v>0</v>
      </c>
      <c r="N48" s="74">
        <f t="shared" si="2"/>
        <v>0</v>
      </c>
      <c r="P48" s="19"/>
    </row>
    <row r="49" spans="1:16" s="1" customFormat="1" ht="21.95" customHeight="1">
      <c r="A49" s="48" t="s">
        <v>13</v>
      </c>
      <c r="B49" s="45">
        <v>7154</v>
      </c>
      <c r="C49" s="45" t="s">
        <v>4</v>
      </c>
      <c r="D49" s="45" t="s">
        <v>25</v>
      </c>
      <c r="E49" s="46">
        <f t="shared" si="3"/>
        <v>65</v>
      </c>
      <c r="F49" s="62">
        <v>130</v>
      </c>
      <c r="G49" s="63"/>
      <c r="H49" s="45"/>
      <c r="I49" s="45"/>
      <c r="J49" s="45"/>
      <c r="K49" s="45"/>
      <c r="L49" s="45"/>
      <c r="M49" s="45">
        <f t="shared" si="1"/>
        <v>0</v>
      </c>
      <c r="N49" s="65">
        <f t="shared" si="2"/>
        <v>0</v>
      </c>
      <c r="P49" s="19"/>
    </row>
    <row r="50" spans="1:16" s="1" customFormat="1" ht="21.95" customHeight="1">
      <c r="A50" s="23"/>
      <c r="B50" s="14"/>
      <c r="C50" s="14"/>
      <c r="D50" s="14" t="s">
        <v>26</v>
      </c>
      <c r="E50" s="20">
        <f t="shared" ref="E50:E51" si="9">F50/2</f>
        <v>65</v>
      </c>
      <c r="F50" s="51">
        <v>130</v>
      </c>
      <c r="G50" s="49"/>
      <c r="H50" s="14"/>
      <c r="I50" s="14"/>
      <c r="J50" s="14"/>
      <c r="K50" s="14"/>
      <c r="L50" s="14"/>
      <c r="M50" s="14">
        <f t="shared" si="1"/>
        <v>0</v>
      </c>
      <c r="N50" s="21">
        <f t="shared" si="2"/>
        <v>0</v>
      </c>
      <c r="P50" s="19"/>
    </row>
    <row r="51" spans="1:16" s="1" customFormat="1" ht="21.95" customHeight="1" thickBot="1">
      <c r="A51" s="24"/>
      <c r="B51" s="25"/>
      <c r="C51" s="25"/>
      <c r="D51" s="25" t="s">
        <v>27</v>
      </c>
      <c r="E51" s="26">
        <f t="shared" si="9"/>
        <v>65</v>
      </c>
      <c r="F51" s="66">
        <v>130</v>
      </c>
      <c r="G51" s="58"/>
      <c r="H51" s="25"/>
      <c r="I51" s="25"/>
      <c r="J51" s="25"/>
      <c r="K51" s="25"/>
      <c r="L51" s="25"/>
      <c r="M51" s="25">
        <f t="shared" si="1"/>
        <v>0</v>
      </c>
      <c r="N51" s="67">
        <f t="shared" si="2"/>
        <v>0</v>
      </c>
      <c r="P51" s="19"/>
    </row>
    <row r="52" spans="1:16" s="1" customFormat="1" ht="21.95" customHeight="1">
      <c r="A52" s="48" t="s">
        <v>12</v>
      </c>
      <c r="B52" s="45">
        <v>6094</v>
      </c>
      <c r="C52" s="45" t="s">
        <v>4</v>
      </c>
      <c r="D52" s="45" t="s">
        <v>25</v>
      </c>
      <c r="E52" s="46">
        <f t="shared" si="3"/>
        <v>77.5</v>
      </c>
      <c r="F52" s="62">
        <v>155</v>
      </c>
      <c r="G52" s="63"/>
      <c r="H52" s="45"/>
      <c r="I52" s="45"/>
      <c r="J52" s="45"/>
      <c r="K52" s="45"/>
      <c r="L52" s="45"/>
      <c r="M52" s="45">
        <f t="shared" si="1"/>
        <v>0</v>
      </c>
      <c r="N52" s="65">
        <f t="shared" si="2"/>
        <v>0</v>
      </c>
      <c r="P52" s="19"/>
    </row>
    <row r="53" spans="1:16" s="1" customFormat="1" ht="21.95" customHeight="1">
      <c r="A53" s="23"/>
      <c r="B53" s="14"/>
      <c r="C53" s="14"/>
      <c r="D53" s="14" t="s">
        <v>26</v>
      </c>
      <c r="E53" s="20">
        <f t="shared" ref="E53:E57" si="10">F53/2</f>
        <v>77.5</v>
      </c>
      <c r="F53" s="51">
        <v>155</v>
      </c>
      <c r="G53" s="49"/>
      <c r="H53" s="14"/>
      <c r="I53" s="14"/>
      <c r="J53" s="14"/>
      <c r="K53" s="14"/>
      <c r="L53" s="14"/>
      <c r="M53" s="14">
        <f t="shared" si="1"/>
        <v>0</v>
      </c>
      <c r="N53" s="21">
        <f t="shared" si="2"/>
        <v>0</v>
      </c>
      <c r="P53" s="19"/>
    </row>
    <row r="54" spans="1:16" s="1" customFormat="1" ht="21.95" customHeight="1" thickBot="1">
      <c r="A54" s="24"/>
      <c r="B54" s="25"/>
      <c r="C54" s="25"/>
      <c r="D54" s="25" t="s">
        <v>27</v>
      </c>
      <c r="E54" s="26">
        <f t="shared" si="10"/>
        <v>77.5</v>
      </c>
      <c r="F54" s="66">
        <v>155</v>
      </c>
      <c r="G54" s="58"/>
      <c r="H54" s="25"/>
      <c r="I54" s="25"/>
      <c r="J54" s="25"/>
      <c r="K54" s="25"/>
      <c r="L54" s="25"/>
      <c r="M54" s="25">
        <f t="shared" si="1"/>
        <v>0</v>
      </c>
      <c r="N54" s="67">
        <f t="shared" si="2"/>
        <v>0</v>
      </c>
      <c r="P54" s="19"/>
    </row>
    <row r="55" spans="1:16" s="1" customFormat="1" ht="21.95" customHeight="1" thickBot="1">
      <c r="A55" s="48" t="s">
        <v>29</v>
      </c>
      <c r="B55" s="45">
        <v>6127</v>
      </c>
      <c r="C55" s="45" t="s">
        <v>4</v>
      </c>
      <c r="D55" s="45" t="s">
        <v>25</v>
      </c>
      <c r="E55" s="46">
        <f t="shared" si="10"/>
        <v>82.5</v>
      </c>
      <c r="F55" s="62">
        <v>165</v>
      </c>
      <c r="G55" s="63"/>
      <c r="H55" s="45"/>
      <c r="I55" s="45"/>
      <c r="J55" s="45"/>
      <c r="K55" s="45"/>
      <c r="L55" s="45"/>
      <c r="M55" s="45">
        <f t="shared" si="1"/>
        <v>0</v>
      </c>
      <c r="N55" s="65">
        <f t="shared" si="2"/>
        <v>0</v>
      </c>
      <c r="P55" s="19"/>
    </row>
    <row r="56" spans="1:16" s="1" customFormat="1" ht="21.95" customHeight="1" thickBot="1">
      <c r="A56" s="23"/>
      <c r="B56" s="14"/>
      <c r="C56" s="14"/>
      <c r="D56" s="14" t="s">
        <v>26</v>
      </c>
      <c r="E56" s="46">
        <f t="shared" si="10"/>
        <v>82.5</v>
      </c>
      <c r="F56" s="51">
        <v>165</v>
      </c>
      <c r="G56" s="49"/>
      <c r="H56" s="14"/>
      <c r="I56" s="14"/>
      <c r="J56" s="14"/>
      <c r="K56" s="14"/>
      <c r="L56" s="14"/>
      <c r="M56" s="14">
        <f t="shared" si="1"/>
        <v>0</v>
      </c>
      <c r="N56" s="21">
        <f t="shared" si="2"/>
        <v>0</v>
      </c>
      <c r="P56" s="19"/>
    </row>
    <row r="57" spans="1:16" s="1" customFormat="1" ht="21.95" customHeight="1" thickBot="1">
      <c r="A57" s="24"/>
      <c r="B57" s="25"/>
      <c r="C57" s="25"/>
      <c r="D57" s="25" t="s">
        <v>27</v>
      </c>
      <c r="E57" s="70">
        <f t="shared" si="10"/>
        <v>82.5</v>
      </c>
      <c r="F57" s="66">
        <v>165</v>
      </c>
      <c r="G57" s="58"/>
      <c r="H57" s="25"/>
      <c r="I57" s="25"/>
      <c r="J57" s="25"/>
      <c r="K57" s="25"/>
      <c r="L57" s="25"/>
      <c r="M57" s="25">
        <f t="shared" si="1"/>
        <v>0</v>
      </c>
      <c r="N57" s="67">
        <f t="shared" si="2"/>
        <v>0</v>
      </c>
      <c r="P57" s="19"/>
    </row>
    <row r="58" spans="1:16" s="1" customFormat="1" ht="21.95" customHeight="1" thickBot="1">
      <c r="A58" s="75" t="s">
        <v>0</v>
      </c>
      <c r="B58" s="28"/>
      <c r="C58" s="28"/>
      <c r="D58" s="28"/>
      <c r="E58" s="43"/>
      <c r="F58" s="61"/>
      <c r="G58" s="112" t="s">
        <v>22</v>
      </c>
      <c r="H58" s="113"/>
      <c r="I58" s="113"/>
      <c r="J58" s="113"/>
      <c r="K58" s="113"/>
      <c r="L58" s="114"/>
      <c r="M58" s="28"/>
      <c r="N58" s="28">
        <f t="shared" si="2"/>
        <v>0</v>
      </c>
      <c r="P58" s="19"/>
    </row>
    <row r="59" spans="1:16" s="1" customFormat="1" ht="21.95" customHeight="1" thickBot="1">
      <c r="A59" s="41"/>
      <c r="B59" s="41"/>
      <c r="C59" s="41"/>
      <c r="D59" s="41"/>
      <c r="E59" s="42"/>
      <c r="F59" s="78"/>
      <c r="G59" s="79">
        <v>120</v>
      </c>
      <c r="H59" s="80">
        <v>130</v>
      </c>
      <c r="I59" s="80">
        <v>140</v>
      </c>
      <c r="J59" s="80">
        <v>150</v>
      </c>
      <c r="K59" s="80">
        <v>160</v>
      </c>
      <c r="L59" s="82"/>
      <c r="M59" s="41"/>
      <c r="N59" s="41">
        <f t="shared" si="2"/>
        <v>0</v>
      </c>
      <c r="P59" s="19"/>
    </row>
    <row r="60" spans="1:16" s="1" customFormat="1" ht="21.95" customHeight="1">
      <c r="A60" s="48" t="s">
        <v>6</v>
      </c>
      <c r="B60" s="45">
        <v>8690</v>
      </c>
      <c r="C60" s="45" t="s">
        <v>32</v>
      </c>
      <c r="D60" s="45" t="s">
        <v>25</v>
      </c>
      <c r="E60" s="46">
        <f t="shared" si="3"/>
        <v>117.5</v>
      </c>
      <c r="F60" s="62">
        <v>235</v>
      </c>
      <c r="G60" s="63"/>
      <c r="H60" s="45"/>
      <c r="I60" s="45"/>
      <c r="J60" s="45"/>
      <c r="K60" s="45"/>
      <c r="L60" s="64"/>
      <c r="M60" s="45">
        <f t="shared" si="1"/>
        <v>0</v>
      </c>
      <c r="N60" s="65">
        <f t="shared" si="2"/>
        <v>0</v>
      </c>
      <c r="P60" s="19"/>
    </row>
    <row r="61" spans="1:16" s="1" customFormat="1" ht="21.95" customHeight="1">
      <c r="A61" s="23"/>
      <c r="B61" s="14"/>
      <c r="C61" s="14"/>
      <c r="D61" s="14" t="s">
        <v>26</v>
      </c>
      <c r="E61" s="20">
        <f t="shared" ref="E61:E62" si="11">F61/2</f>
        <v>117.5</v>
      </c>
      <c r="F61" s="51">
        <v>235</v>
      </c>
      <c r="G61" s="49"/>
      <c r="H61" s="14"/>
      <c r="I61" s="14"/>
      <c r="J61" s="14"/>
      <c r="K61" s="14"/>
      <c r="L61" s="53"/>
      <c r="M61" s="14">
        <f t="shared" si="1"/>
        <v>0</v>
      </c>
      <c r="N61" s="21">
        <f t="shared" si="2"/>
        <v>0</v>
      </c>
      <c r="P61" s="19"/>
    </row>
    <row r="62" spans="1:16" s="1" customFormat="1" ht="21.95" customHeight="1" thickBot="1">
      <c r="A62" s="24"/>
      <c r="B62" s="25"/>
      <c r="C62" s="25"/>
      <c r="D62" s="25" t="s">
        <v>27</v>
      </c>
      <c r="E62" s="26">
        <f t="shared" si="11"/>
        <v>117.5</v>
      </c>
      <c r="F62" s="66">
        <v>235</v>
      </c>
      <c r="G62" s="58"/>
      <c r="H62" s="25"/>
      <c r="I62" s="25"/>
      <c r="J62" s="25"/>
      <c r="K62" s="25"/>
      <c r="L62" s="55"/>
      <c r="M62" s="25">
        <f t="shared" si="1"/>
        <v>0</v>
      </c>
      <c r="N62" s="67">
        <f t="shared" si="2"/>
        <v>0</v>
      </c>
      <c r="P62" s="19"/>
    </row>
    <row r="63" spans="1:16" s="1" customFormat="1" ht="21.95" customHeight="1" thickBot="1">
      <c r="A63" s="122" t="s">
        <v>8</v>
      </c>
      <c r="B63" s="123">
        <v>8718</v>
      </c>
      <c r="C63" s="123" t="s">
        <v>32</v>
      </c>
      <c r="D63" s="123" t="s">
        <v>26</v>
      </c>
      <c r="E63" s="124">
        <f t="shared" si="3"/>
        <v>85</v>
      </c>
      <c r="F63" s="125">
        <v>170</v>
      </c>
      <c r="G63" s="126"/>
      <c r="H63" s="123"/>
      <c r="I63" s="123"/>
      <c r="J63" s="123"/>
      <c r="K63" s="123"/>
      <c r="L63" s="127"/>
      <c r="M63" s="123">
        <f t="shared" si="1"/>
        <v>0</v>
      </c>
      <c r="N63" s="128">
        <f t="shared" si="2"/>
        <v>0</v>
      </c>
      <c r="P63" s="19"/>
    </row>
    <row r="64" spans="1:16" s="1" customFormat="1" ht="21.95" customHeight="1" thickBot="1">
      <c r="A64" s="48" t="s">
        <v>31</v>
      </c>
      <c r="B64" s="45">
        <v>7194</v>
      </c>
      <c r="C64" s="45" t="s">
        <v>32</v>
      </c>
      <c r="D64" s="45" t="s">
        <v>25</v>
      </c>
      <c r="E64" s="46">
        <f t="shared" si="3"/>
        <v>70</v>
      </c>
      <c r="F64" s="62">
        <v>140</v>
      </c>
      <c r="G64" s="63"/>
      <c r="H64" s="45"/>
      <c r="I64" s="45"/>
      <c r="J64" s="45"/>
      <c r="K64" s="45"/>
      <c r="L64" s="64"/>
      <c r="M64" s="45">
        <f t="shared" si="1"/>
        <v>0</v>
      </c>
      <c r="N64" s="65">
        <f t="shared" si="2"/>
        <v>0</v>
      </c>
      <c r="P64" s="19"/>
    </row>
    <row r="65" spans="1:16" s="1" customFormat="1" ht="21.95" customHeight="1" thickBot="1">
      <c r="A65" s="23"/>
      <c r="B65" s="14"/>
      <c r="C65" s="14"/>
      <c r="D65" s="14" t="s">
        <v>26</v>
      </c>
      <c r="E65" s="46">
        <f t="shared" si="3"/>
        <v>70</v>
      </c>
      <c r="F65" s="51">
        <v>140</v>
      </c>
      <c r="G65" s="49"/>
      <c r="H65" s="14"/>
      <c r="I65" s="14"/>
      <c r="J65" s="14"/>
      <c r="K65" s="14"/>
      <c r="L65" s="53"/>
      <c r="M65" s="14">
        <f t="shared" si="1"/>
        <v>0</v>
      </c>
      <c r="N65" s="21">
        <f t="shared" si="2"/>
        <v>0</v>
      </c>
      <c r="P65" s="19"/>
    </row>
    <row r="66" spans="1:16" s="1" customFormat="1" ht="21.95" customHeight="1" thickBot="1">
      <c r="A66" s="24"/>
      <c r="B66" s="25"/>
      <c r="C66" s="25"/>
      <c r="D66" s="25" t="s">
        <v>27</v>
      </c>
      <c r="E66" s="70">
        <f t="shared" si="3"/>
        <v>70</v>
      </c>
      <c r="F66" s="66">
        <v>140</v>
      </c>
      <c r="G66" s="58"/>
      <c r="H66" s="25"/>
      <c r="I66" s="25"/>
      <c r="J66" s="25"/>
      <c r="K66" s="25"/>
      <c r="L66" s="55"/>
      <c r="M66" s="25">
        <f t="shared" si="1"/>
        <v>0</v>
      </c>
      <c r="N66" s="67">
        <f t="shared" si="2"/>
        <v>0</v>
      </c>
      <c r="P66" s="19"/>
    </row>
    <row r="67" spans="1:16" s="1" customFormat="1" ht="21.95" customHeight="1">
      <c r="A67" s="44" t="s">
        <v>7</v>
      </c>
      <c r="B67" s="45">
        <v>8694</v>
      </c>
      <c r="C67" s="45" t="s">
        <v>32</v>
      </c>
      <c r="D67" s="45" t="s">
        <v>25</v>
      </c>
      <c r="E67" s="46">
        <f t="shared" si="3"/>
        <v>52.5</v>
      </c>
      <c r="F67" s="62">
        <v>105</v>
      </c>
      <c r="G67" s="63"/>
      <c r="H67" s="45"/>
      <c r="I67" s="45"/>
      <c r="J67" s="45"/>
      <c r="K67" s="45"/>
      <c r="L67" s="64"/>
      <c r="M67" s="45">
        <f t="shared" si="1"/>
        <v>0</v>
      </c>
      <c r="N67" s="65">
        <f t="shared" si="2"/>
        <v>0</v>
      </c>
      <c r="P67" s="19"/>
    </row>
    <row r="68" spans="1:16" s="1" customFormat="1" ht="21.95" customHeight="1">
      <c r="A68" s="22"/>
      <c r="B68" s="14"/>
      <c r="C68" s="14"/>
      <c r="D68" s="14" t="s">
        <v>26</v>
      </c>
      <c r="E68" s="20">
        <f t="shared" ref="E68:E69" si="12">F68/2</f>
        <v>52.5</v>
      </c>
      <c r="F68" s="51">
        <v>105</v>
      </c>
      <c r="G68" s="57"/>
      <c r="H68" s="41"/>
      <c r="I68" s="41"/>
      <c r="J68" s="41"/>
      <c r="K68" s="41"/>
      <c r="L68" s="54"/>
      <c r="M68" s="14">
        <f t="shared" si="1"/>
        <v>0</v>
      </c>
      <c r="N68" s="21">
        <f t="shared" si="2"/>
        <v>0</v>
      </c>
      <c r="P68" s="19"/>
    </row>
    <row r="69" spans="1:16" s="1" customFormat="1" ht="21.95" customHeight="1" thickBot="1">
      <c r="A69" s="24"/>
      <c r="B69" s="25"/>
      <c r="C69" s="25"/>
      <c r="D69" s="25" t="s">
        <v>27</v>
      </c>
      <c r="E69" s="26">
        <f t="shared" si="12"/>
        <v>52.5</v>
      </c>
      <c r="F69" s="66">
        <v>105</v>
      </c>
      <c r="G69" s="58"/>
      <c r="H69" s="25"/>
      <c r="I69" s="25"/>
      <c r="J69" s="25"/>
      <c r="K69" s="25"/>
      <c r="L69" s="55"/>
      <c r="M69" s="25">
        <f t="shared" si="1"/>
        <v>0</v>
      </c>
      <c r="N69" s="67">
        <f t="shared" si="2"/>
        <v>0</v>
      </c>
      <c r="P69" s="19"/>
    </row>
    <row r="70" spans="1:16" ht="24.75" customHeight="1">
      <c r="L70" s="115" t="s">
        <v>38</v>
      </c>
      <c r="M70" s="117">
        <f>SUM(M16:M69)</f>
        <v>0</v>
      </c>
      <c r="N70" s="107">
        <f>SUM(N16:N69)</f>
        <v>0</v>
      </c>
    </row>
    <row r="71" spans="1:16" ht="13.5" thickBot="1">
      <c r="L71" s="116"/>
      <c r="M71" s="118"/>
      <c r="N71" s="108"/>
    </row>
  </sheetData>
  <mergeCells count="11">
    <mergeCell ref="N70:N71"/>
    <mergeCell ref="G12:L12"/>
    <mergeCell ref="G37:L37"/>
    <mergeCell ref="G58:L58"/>
    <mergeCell ref="L70:L71"/>
    <mergeCell ref="M70:M71"/>
    <mergeCell ref="C6:F6"/>
    <mergeCell ref="A7:B7"/>
    <mergeCell ref="C7:F7"/>
    <mergeCell ref="E8:F8"/>
    <mergeCell ref="A9:O9"/>
  </mergeCells>
  <phoneticPr fontId="1" type="noConversion"/>
  <hyperlinks>
    <hyperlink ref="A5" r:id="rId1"/>
    <hyperlink ref="B5" r:id="rId2"/>
    <hyperlink ref="E5" r:id="rId3"/>
  </hyperlinks>
  <pageMargins left="0.75000000000000011" right="0.75000000000000011" top="1" bottom="1" header="0.5" footer="0.5"/>
  <pageSetup paperSize="9" scale="47" orientation="landscape" horizontalDpi="4294967292" verticalDpi="4294967292" r:id="rId4"/>
  <headerFooter alignWithMargins="0">
    <oddHeader>&amp;L&amp;K000000&amp;D</oddHeader>
    <oddFooter>&amp;C&amp;K000000      &amp;R&amp;K000000&amp;P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FW19-20</vt:lpstr>
      <vt:lpstr>'FW19-20'!Область_печати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</dc:creator>
  <cp:lastModifiedBy>Olga</cp:lastModifiedBy>
  <cp:lastPrinted>2017-01-27T14:55:34Z</cp:lastPrinted>
  <dcterms:created xsi:type="dcterms:W3CDTF">2009-11-25T08:18:48Z</dcterms:created>
  <dcterms:modified xsi:type="dcterms:W3CDTF">2018-12-26T13:59:29Z</dcterms:modified>
</cp:coreProperties>
</file>